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0C8AE3A7-F5D1-471E-9D8F-50D5F96C12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鏡" sheetId="44" r:id="rId1"/>
    <sheet name="総" sheetId="43" r:id="rId2"/>
    <sheet name="仕様" sheetId="47" r:id="rId3"/>
  </sheets>
  <definedNames>
    <definedName name="_xlnm.Print_Titles" localSheetId="1">総!$1:$2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43" l="1"/>
  <c r="G3" i="43"/>
  <c r="A2" i="43"/>
  <c r="G9" i="43"/>
  <c r="G4" i="43"/>
  <c r="G8" i="43"/>
  <c r="G10" i="43" s="1"/>
  <c r="G11" i="43" l="1"/>
  <c r="G12" i="43" s="1"/>
</calcChain>
</file>

<file path=xl/sharedStrings.xml><?xml version="1.0" encoding="utf-8"?>
<sst xmlns="http://schemas.openxmlformats.org/spreadsheetml/2006/main" count="47" uniqueCount="42">
  <si>
    <t>消費税</t>
    <rPh sb="0" eb="3">
      <t>ショウヒゼイ</t>
    </rPh>
    <phoneticPr fontId="1"/>
  </si>
  <si>
    <t>規格・品質</t>
    <rPh sb="0" eb="2">
      <t>キカク</t>
    </rPh>
    <rPh sb="3" eb="5">
      <t>ヒンシツ</t>
    </rPh>
    <phoneticPr fontId="1"/>
  </si>
  <si>
    <t>金　額</t>
    <rPh sb="0" eb="1">
      <t>キン</t>
    </rPh>
    <rPh sb="2" eb="3">
      <t>ガク</t>
    </rPh>
    <phoneticPr fontId="1"/>
  </si>
  <si>
    <t>単　価</t>
    <rPh sb="0" eb="1">
      <t>タン</t>
    </rPh>
    <rPh sb="2" eb="3">
      <t>アタイ</t>
    </rPh>
    <phoneticPr fontId="1"/>
  </si>
  <si>
    <t>備　考</t>
    <rPh sb="0" eb="1">
      <t>ソナエ</t>
    </rPh>
    <rPh sb="2" eb="3">
      <t>コウ</t>
    </rPh>
    <phoneticPr fontId="1"/>
  </si>
  <si>
    <t>品　名</t>
    <rPh sb="0" eb="1">
      <t>シナ</t>
    </rPh>
    <rPh sb="2" eb="3">
      <t>メイ</t>
    </rPh>
    <phoneticPr fontId="1"/>
  </si>
  <si>
    <t>契約番号</t>
    <rPh sb="0" eb="2">
      <t>ケイヤク</t>
    </rPh>
    <rPh sb="2" eb="4">
      <t>バンゴウ</t>
    </rPh>
    <phoneticPr fontId="1"/>
  </si>
  <si>
    <t>事業名</t>
    <rPh sb="0" eb="2">
      <t>ジギョウ</t>
    </rPh>
    <rPh sb="2" eb="3">
      <t>メイ</t>
    </rPh>
    <phoneticPr fontId="1"/>
  </si>
  <si>
    <t>№</t>
    <phoneticPr fontId="1"/>
  </si>
  <si>
    <t>合計</t>
    <rPh sb="0" eb="2">
      <t>ゴウケイ</t>
    </rPh>
    <phoneticPr fontId="1"/>
  </si>
  <si>
    <t>税込合計</t>
    <rPh sb="0" eb="2">
      <t>ゼイコ</t>
    </rPh>
    <rPh sb="2" eb="4">
      <t>ゴウケイ</t>
    </rPh>
    <phoneticPr fontId="1"/>
  </si>
  <si>
    <t>件名</t>
    <rPh sb="0" eb="2">
      <t>ケンメイ</t>
    </rPh>
    <phoneticPr fontId="1"/>
  </si>
  <si>
    <t>発注者</t>
    <rPh sb="0" eb="3">
      <t>ハッチュウシャ</t>
    </rPh>
    <phoneticPr fontId="1"/>
  </si>
  <si>
    <t>笛吹市</t>
    <rPh sb="0" eb="3">
      <t>フエフキシ</t>
    </rPh>
    <phoneticPr fontId="1"/>
  </si>
  <si>
    <t>金額</t>
    <rPh sb="0" eb="2">
      <t>キンガク</t>
    </rPh>
    <phoneticPr fontId="1"/>
  </si>
  <si>
    <t>納入場所</t>
    <rPh sb="0" eb="2">
      <t>ノウニュウ</t>
    </rPh>
    <rPh sb="2" eb="4">
      <t>バショ</t>
    </rPh>
    <phoneticPr fontId="1"/>
  </si>
  <si>
    <t>納入期限</t>
    <rPh sb="0" eb="2">
      <t>ノウニュウ</t>
    </rPh>
    <rPh sb="2" eb="4">
      <t>キゲン</t>
    </rPh>
    <phoneticPr fontId="1"/>
  </si>
  <si>
    <t>概要</t>
    <rPh sb="0" eb="2">
      <t>ガイヨウ</t>
    </rPh>
    <phoneticPr fontId="1"/>
  </si>
  <si>
    <t>数量</t>
    <rPh sb="0" eb="1">
      <t>カズ</t>
    </rPh>
    <rPh sb="1" eb="2">
      <t>リョウ</t>
    </rPh>
    <phoneticPr fontId="1"/>
  </si>
  <si>
    <t>単位</t>
    <rPh sb="0" eb="1">
      <t>タン</t>
    </rPh>
    <rPh sb="1" eb="2">
      <t>クライ</t>
    </rPh>
    <phoneticPr fontId="1"/>
  </si>
  <si>
    <t>デスクトップパソコン</t>
    <phoneticPr fontId="1"/>
  </si>
  <si>
    <t>№</t>
  </si>
  <si>
    <t>台</t>
    <rPh sb="0" eb="1">
      <t>ダイ</t>
    </rPh>
    <phoneticPr fontId="1"/>
  </si>
  <si>
    <t>別紙</t>
    <rPh sb="0" eb="2">
      <t>ベッシ</t>
    </rPh>
    <phoneticPr fontId="1"/>
  </si>
  <si>
    <t>備考</t>
    <rPh sb="0" eb="2">
      <t>ビコウ</t>
    </rPh>
    <phoneticPr fontId="1"/>
  </si>
  <si>
    <t>　デスクトップパソコン（再セットアップ用メディア付）　1台</t>
    <rPh sb="12" eb="13">
      <t>サイ</t>
    </rPh>
    <rPh sb="19" eb="20">
      <t>ヨウ</t>
    </rPh>
    <rPh sb="24" eb="25">
      <t>ツ</t>
    </rPh>
    <rPh sb="28" eb="29">
      <t>ダイ</t>
    </rPh>
    <phoneticPr fontId="1"/>
  </si>
  <si>
    <t>ディスプレイ</t>
    <phoneticPr fontId="1"/>
  </si>
  <si>
    <t>デスクトップパソコン（再セットアップ用メディア付）</t>
    <rPh sb="11" eb="12">
      <t>サイ</t>
    </rPh>
    <rPh sb="18" eb="19">
      <t>ヨウ</t>
    </rPh>
    <rPh sb="23" eb="24">
      <t>ツキ</t>
    </rPh>
    <phoneticPr fontId="1"/>
  </si>
  <si>
    <t>Windows11Pro/Core i3-13100/メモリ16GB/暗号化機能付SSD256GB/DVD-ROMドライブ/USBキーボード、光学式マウス/翌営業日以降出張修理5年</t>
    <phoneticPr fontId="1"/>
  </si>
  <si>
    <t>ディスプレイ
（参考型番：LCD-A241DB）</t>
    <phoneticPr fontId="1"/>
  </si>
  <si>
    <t>23.8型ワイド液晶ディスプレイ
最大表示解像度1920×1080/HDMI×1、RGB×1/HDMIケーブル(1.5m)添付/
5年間保証(パネル、バックライト含む)</t>
    <phoneticPr fontId="1"/>
  </si>
  <si>
    <t>Windows11Pro/Core i3-13100/メモリ16GB/暗号化機能付SSD256GB/DVD-ROMドライブ/USBキーボード、光学式マウス/再セットアップ用メディア/翌営業日以降出張修理5年</t>
    <rPh sb="78" eb="79">
      <t>サイ</t>
    </rPh>
    <rPh sb="85" eb="86">
      <t>ヨウ</t>
    </rPh>
    <phoneticPr fontId="1"/>
  </si>
  <si>
    <t>土木総務事務</t>
    <rPh sb="0" eb="2">
      <t>ドボク</t>
    </rPh>
    <rPh sb="2" eb="6">
      <t>ソウムジム</t>
    </rPh>
    <phoneticPr fontId="1"/>
  </si>
  <si>
    <t>笛吹市建設部土木課</t>
    <rPh sb="0" eb="3">
      <t>フエフキシ</t>
    </rPh>
    <rPh sb="3" eb="6">
      <t>ケンセツブ</t>
    </rPh>
    <rPh sb="6" eb="8">
      <t>ドボク</t>
    </rPh>
    <rPh sb="8" eb="9">
      <t>カ</t>
    </rPh>
    <phoneticPr fontId="1"/>
  </si>
  <si>
    <t>土木課積算用パソコン購入</t>
    <rPh sb="0" eb="2">
      <t>ドボク</t>
    </rPh>
    <rPh sb="10" eb="12">
      <t>コウニュウ</t>
    </rPh>
    <phoneticPr fontId="1"/>
  </si>
  <si>
    <t>　デスクトップパソコン　　　　　　　　　　　　　　　　　　 　6台</t>
    <rPh sb="32" eb="33">
      <t>ダイ</t>
    </rPh>
    <phoneticPr fontId="1"/>
  </si>
  <si>
    <t>　ディスプレイ　　　　　　　　　　　　　　　　　　　　　　　   7台</t>
    <rPh sb="34" eb="35">
      <t>ダイ</t>
    </rPh>
    <phoneticPr fontId="1"/>
  </si>
  <si>
    <t>デスクトップパソコン（再セットアップ用メディア付）
（参考型番：ESPRIMO G6014/N　FMVB23002）</t>
    <rPh sb="11" eb="12">
      <t>サイ</t>
    </rPh>
    <rPh sb="18" eb="19">
      <t>ヨウ</t>
    </rPh>
    <rPh sb="23" eb="24">
      <t>ツ</t>
    </rPh>
    <phoneticPr fontId="1"/>
  </si>
  <si>
    <t>デスクトップパソコン
（参考型番：ESPRIMO G6014/N　FMVB23002）</t>
    <phoneticPr fontId="1"/>
  </si>
  <si>
    <t>課長</t>
    <rPh sb="0" eb="2">
      <t>カチョウ</t>
    </rPh>
    <phoneticPr fontId="1"/>
  </si>
  <si>
    <t>　　　　　　課長補佐　　　　　　　　　　　検算者　　　　　　　　　　　　担当者　　　　</t>
    <rPh sb="6" eb="10">
      <t>カチョウホサ</t>
    </rPh>
    <rPh sb="21" eb="24">
      <t>ケンザンシャ</t>
    </rPh>
    <rPh sb="36" eb="38">
      <t>タントウ</t>
    </rPh>
    <rPh sb="38" eb="39">
      <t>シャ</t>
    </rPh>
    <phoneticPr fontId="1"/>
  </si>
  <si>
    <t>土木課積算用パソコン７台分の購入</t>
    <rPh sb="0" eb="2">
      <t>ドボク</t>
    </rPh>
    <rPh sb="5" eb="6">
      <t>ヨウ</t>
    </rPh>
    <rPh sb="11" eb="13">
      <t>ダイブン</t>
    </rPh>
    <rPh sb="14" eb="16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</si>
</sst>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#_ "/>
    <numFmt numFmtId="178" formatCode="[$-411]ggge&quot;年&quot;m&quot;月&quot;d&quot;日(&quot;aaa&quot;)&quot;"/>
    <numFmt numFmtId="179" formatCode="&quot;※掛率&quot;0%&quot;(千円未満切捨)&quot;"/>
    <numFmt numFmtId="180" formatCode="&quot;¥&quot;#,##0&quot;-(消費税10%含む)&quot;;&quot;¥&quot;\-#,##0&quot;-(消費税10%含む)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Alignment="1">
      <alignment horizontal="distributed" vertical="center" indent="1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0" xfId="0" applyNumberFormat="1" applyFont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4" fillId="0" borderId="2" xfId="1" applyFont="1" applyBorder="1" applyAlignment="1" applyProtection="1">
      <alignment vertical="center" wrapText="1"/>
    </xf>
    <xf numFmtId="0" fontId="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distributed" vertical="center" indent="1"/>
    </xf>
    <xf numFmtId="0" fontId="2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 applyAlignment="1">
      <alignment horizontal="distributed" vertical="center" indent="1"/>
    </xf>
    <xf numFmtId="0" fontId="2" fillId="0" borderId="9" xfId="0" applyFont="1" applyBorder="1">
      <alignment vertical="center"/>
    </xf>
    <xf numFmtId="0" fontId="5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 applyAlignment="1">
      <alignment horizontal="distributed" vertical="center" indent="1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7" xfId="0" applyFont="1" applyBorder="1" applyAlignment="1">
      <alignment horizontal="distributed" vertical="center" indent="1"/>
    </xf>
    <xf numFmtId="0" fontId="6" fillId="0" borderId="14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5" xfId="0" applyFont="1" applyBorder="1">
      <alignment vertical="center"/>
    </xf>
    <xf numFmtId="0" fontId="2" fillId="0" borderId="10" xfId="0" applyFont="1" applyBorder="1" applyAlignment="1">
      <alignment horizontal="distributed" vertical="center" indent="1"/>
    </xf>
    <xf numFmtId="0" fontId="6" fillId="0" borderId="16" xfId="0" applyFont="1" applyBorder="1">
      <alignment vertical="center"/>
    </xf>
    <xf numFmtId="178" fontId="6" fillId="0" borderId="9" xfId="0" applyNumberFormat="1" applyFont="1" applyBorder="1" applyAlignment="1">
      <alignment horizontal="left" vertical="center"/>
    </xf>
    <xf numFmtId="0" fontId="6" fillId="0" borderId="17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13" xfId="0" applyFont="1" applyBorder="1" applyAlignment="1">
      <alignment horizontal="distributed" vertical="center" indent="1"/>
    </xf>
    <xf numFmtId="0" fontId="6" fillId="0" borderId="18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9" xfId="0" applyFont="1" applyBorder="1">
      <alignment vertical="center"/>
    </xf>
    <xf numFmtId="179" fontId="2" fillId="0" borderId="2" xfId="0" applyNumberFormat="1" applyFont="1" applyBorder="1" applyAlignment="1">
      <alignment horizontal="left" vertical="center" shrinkToFit="1"/>
    </xf>
    <xf numFmtId="0" fontId="7" fillId="0" borderId="4" xfId="0" applyFont="1" applyBorder="1" applyAlignment="1">
      <alignment vertical="center"/>
    </xf>
    <xf numFmtId="0" fontId="4" fillId="0" borderId="2" xfId="1" applyFont="1" applyBorder="1" applyAlignment="1" applyProtection="1">
      <alignment vertical="center"/>
    </xf>
    <xf numFmtId="178" fontId="6" fillId="0" borderId="9" xfId="0" applyNumberFormat="1" applyFont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shrinkToFit="1"/>
    </xf>
    <xf numFmtId="0" fontId="2" fillId="0" borderId="2" xfId="0" applyFont="1" applyBorder="1" applyAlignment="1">
      <alignment vertical="center" shrinkToFi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177" fontId="2" fillId="2" borderId="2" xfId="0" applyNumberFormat="1" applyFont="1" applyFill="1" applyBorder="1">
      <alignment vertical="center"/>
    </xf>
    <xf numFmtId="180" fontId="5" fillId="0" borderId="12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1" xfId="0" applyFont="1" applyBorder="1">
      <alignment vertical="center"/>
    </xf>
    <xf numFmtId="0" fontId="2" fillId="0" borderId="0" xfId="0" applyFont="1" applyBorder="1" applyAlignment="1">
      <alignment horizontal="distributed" vertical="center" indent="1"/>
    </xf>
    <xf numFmtId="0" fontId="2" fillId="0" borderId="0" xfId="0" applyFont="1" applyBorder="1">
      <alignment vertical="center"/>
    </xf>
    <xf numFmtId="0" fontId="2" fillId="0" borderId="22" xfId="0" applyFont="1" applyBorder="1" applyAlignment="1">
      <alignment horizontal="distributed" vertical="center" indent="1"/>
    </xf>
    <xf numFmtId="0" fontId="2" fillId="0" borderId="22" xfId="0" applyFont="1" applyBorder="1">
      <alignment vertical="center"/>
    </xf>
    <xf numFmtId="0" fontId="2" fillId="0" borderId="21" xfId="0" applyFont="1" applyBorder="1" applyAlignment="1">
      <alignment horizontal="right" vertical="center" inden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view="pageBreakPreview" zoomScaleNormal="75" zoomScaleSheetLayoutView="100" workbookViewId="0"/>
  </sheetViews>
  <sheetFormatPr defaultRowHeight="36" customHeight="1" x14ac:dyDescent="0.15"/>
  <cols>
    <col min="1" max="1" width="8.625" style="1" customWidth="1"/>
    <col min="2" max="2" width="14.375" style="12" bestFit="1" customWidth="1"/>
    <col min="3" max="3" width="3.625" style="1" customWidth="1"/>
    <col min="4" max="4" width="96.625" style="1" customWidth="1"/>
    <col min="5" max="5" width="8.625" style="1" customWidth="1"/>
    <col min="6" max="16384" width="9" style="1"/>
  </cols>
  <sheetData>
    <row r="1" spans="1:5" ht="36" customHeight="1" thickBot="1" x14ac:dyDescent="0.2"/>
    <row r="2" spans="1:5" ht="20.100000000000001" customHeight="1" x14ac:dyDescent="0.15">
      <c r="A2" s="21"/>
      <c r="B2" s="67" t="s">
        <v>39</v>
      </c>
      <c r="C2" s="62"/>
      <c r="D2" s="62" t="s">
        <v>40</v>
      </c>
      <c r="E2" s="25"/>
    </row>
    <row r="3" spans="1:5" ht="36" customHeight="1" x14ac:dyDescent="0.15">
      <c r="A3" s="26"/>
      <c r="B3" s="63"/>
      <c r="C3" s="64"/>
      <c r="D3" s="64"/>
      <c r="E3" s="30"/>
    </row>
    <row r="4" spans="1:5" ht="36" customHeight="1" thickBot="1" x14ac:dyDescent="0.2">
      <c r="A4" s="31"/>
      <c r="B4" s="65"/>
      <c r="C4" s="66"/>
      <c r="D4" s="66"/>
      <c r="E4" s="34"/>
    </row>
    <row r="5" spans="1:5" ht="36" customHeight="1" x14ac:dyDescent="0.15">
      <c r="A5" s="21"/>
      <c r="B5" s="22" t="s">
        <v>11</v>
      </c>
      <c r="C5" s="23"/>
      <c r="D5" s="24" t="s">
        <v>34</v>
      </c>
      <c r="E5" s="25"/>
    </row>
    <row r="6" spans="1:5" ht="36" customHeight="1" x14ac:dyDescent="0.15">
      <c r="A6" s="26"/>
      <c r="B6" s="27" t="s">
        <v>12</v>
      </c>
      <c r="C6" s="28"/>
      <c r="D6" s="29" t="s">
        <v>13</v>
      </c>
      <c r="E6" s="30"/>
    </row>
    <row r="7" spans="1:5" ht="36" customHeight="1" thickBot="1" x14ac:dyDescent="0.2">
      <c r="A7" s="31"/>
      <c r="B7" s="32" t="s">
        <v>14</v>
      </c>
      <c r="C7" s="33"/>
      <c r="D7" s="59"/>
      <c r="E7" s="34"/>
    </row>
    <row r="8" spans="1:5" ht="36" customHeight="1" x14ac:dyDescent="0.15">
      <c r="A8" s="21"/>
      <c r="B8" s="35" t="s">
        <v>6</v>
      </c>
      <c r="C8" s="36"/>
      <c r="D8" s="37"/>
      <c r="E8" s="38"/>
    </row>
    <row r="9" spans="1:5" ht="36" customHeight="1" x14ac:dyDescent="0.15">
      <c r="A9" s="26"/>
      <c r="B9" s="39" t="s">
        <v>7</v>
      </c>
      <c r="C9" s="40"/>
      <c r="D9" s="51" t="s">
        <v>32</v>
      </c>
      <c r="E9" s="42"/>
    </row>
    <row r="10" spans="1:5" ht="36" customHeight="1" x14ac:dyDescent="0.15">
      <c r="A10" s="26"/>
      <c r="B10" s="39" t="s">
        <v>15</v>
      </c>
      <c r="C10" s="40"/>
      <c r="D10" s="43" t="s">
        <v>33</v>
      </c>
      <c r="E10" s="42"/>
    </row>
    <row r="11" spans="1:5" ht="36" customHeight="1" x14ac:dyDescent="0.15">
      <c r="A11" s="26"/>
      <c r="B11" s="39" t="s">
        <v>16</v>
      </c>
      <c r="C11" s="40"/>
      <c r="D11" s="41">
        <v>45905</v>
      </c>
      <c r="E11" s="42"/>
    </row>
    <row r="12" spans="1:5" ht="36" customHeight="1" x14ac:dyDescent="0.15">
      <c r="A12" s="26"/>
      <c r="B12" s="39" t="s">
        <v>17</v>
      </c>
      <c r="C12" s="40"/>
      <c r="D12" s="43" t="s">
        <v>41</v>
      </c>
      <c r="E12" s="42"/>
    </row>
    <row r="13" spans="1:5" ht="36" customHeight="1" x14ac:dyDescent="0.15">
      <c r="A13" s="26"/>
      <c r="B13" s="39"/>
      <c r="C13" s="40"/>
      <c r="D13" s="43" t="s">
        <v>25</v>
      </c>
      <c r="E13" s="42"/>
    </row>
    <row r="14" spans="1:5" ht="36" customHeight="1" x14ac:dyDescent="0.15">
      <c r="A14" s="26"/>
      <c r="B14" s="39"/>
      <c r="C14" s="40"/>
      <c r="D14" s="43" t="s">
        <v>35</v>
      </c>
      <c r="E14" s="42"/>
    </row>
    <row r="15" spans="1:5" ht="36" customHeight="1" x14ac:dyDescent="0.15">
      <c r="A15" s="26"/>
      <c r="B15" s="39"/>
      <c r="C15" s="40"/>
      <c r="D15" s="43" t="s">
        <v>36</v>
      </c>
      <c r="E15" s="42"/>
    </row>
    <row r="16" spans="1:5" ht="36" customHeight="1" x14ac:dyDescent="0.15">
      <c r="A16" s="26"/>
      <c r="B16" s="39"/>
      <c r="C16" s="40"/>
      <c r="D16" s="43"/>
      <c r="E16" s="42"/>
    </row>
    <row r="17" spans="1:5" ht="36" customHeight="1" thickBot="1" x14ac:dyDescent="0.2">
      <c r="A17" s="31"/>
      <c r="B17" s="44"/>
      <c r="C17" s="45"/>
      <c r="D17" s="46"/>
      <c r="E17" s="47"/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scale="87" fitToHeight="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view="pageBreakPreview" zoomScaleNormal="75" zoomScaleSheetLayoutView="100" workbookViewId="0"/>
  </sheetViews>
  <sheetFormatPr defaultColWidth="21.75" defaultRowHeight="28.5" customHeight="1" x14ac:dyDescent="0.15"/>
  <cols>
    <col min="1" max="1" width="4" style="5" bestFit="1" customWidth="1"/>
    <col min="2" max="2" width="49.125" style="1" customWidth="1"/>
    <col min="3" max="3" width="19.25" style="1" customWidth="1"/>
    <col min="4" max="4" width="6" style="6" bestFit="1" customWidth="1"/>
    <col min="5" max="5" width="6" style="5" bestFit="1" customWidth="1"/>
    <col min="6" max="7" width="12.125" style="16" customWidth="1"/>
    <col min="8" max="8" width="24.625" style="1" customWidth="1"/>
    <col min="9" max="16384" width="21.75" style="1"/>
  </cols>
  <sheetData>
    <row r="1" spans="1:8" s="5" customFormat="1" ht="14.25" x14ac:dyDescent="0.15">
      <c r="A1" s="3" t="s">
        <v>8</v>
      </c>
      <c r="B1" s="3" t="s">
        <v>5</v>
      </c>
      <c r="C1" s="3" t="s">
        <v>1</v>
      </c>
      <c r="D1" s="4" t="s">
        <v>18</v>
      </c>
      <c r="E1" s="3" t="s">
        <v>19</v>
      </c>
      <c r="F1" s="13" t="s">
        <v>3</v>
      </c>
      <c r="G1" s="13" t="s">
        <v>2</v>
      </c>
      <c r="H1" s="3" t="s">
        <v>4</v>
      </c>
    </row>
    <row r="2" spans="1:8" s="5" customFormat="1" ht="28.5" customHeight="1" x14ac:dyDescent="0.15">
      <c r="A2" s="19" t="str">
        <f>鏡!D5</f>
        <v>土木課積算用パソコン購入</v>
      </c>
      <c r="B2" s="19"/>
      <c r="C2" s="20"/>
      <c r="D2" s="20"/>
      <c r="E2" s="20"/>
      <c r="F2" s="20"/>
      <c r="G2" s="20"/>
      <c r="H2" s="49"/>
    </row>
    <row r="3" spans="1:8" ht="28.5" customHeight="1" x14ac:dyDescent="0.15">
      <c r="A3" s="7">
        <v>1</v>
      </c>
      <c r="B3" s="10" t="s">
        <v>27</v>
      </c>
      <c r="C3" s="10" t="s">
        <v>23</v>
      </c>
      <c r="D3" s="17">
        <v>1</v>
      </c>
      <c r="E3" s="7" t="s">
        <v>22</v>
      </c>
      <c r="F3" s="58"/>
      <c r="G3" s="14">
        <f>F3*D3</f>
        <v>0</v>
      </c>
      <c r="H3" s="18"/>
    </row>
    <row r="4" spans="1:8" ht="28.5" customHeight="1" x14ac:dyDescent="0.15">
      <c r="A4" s="7">
        <v>2</v>
      </c>
      <c r="B4" s="10" t="s">
        <v>20</v>
      </c>
      <c r="C4" s="10" t="s">
        <v>23</v>
      </c>
      <c r="D4" s="17">
        <v>6</v>
      </c>
      <c r="E4" s="7" t="s">
        <v>22</v>
      </c>
      <c r="F4" s="58"/>
      <c r="G4" s="14">
        <f>F4*D4</f>
        <v>0</v>
      </c>
      <c r="H4" s="18"/>
    </row>
    <row r="5" spans="1:8" ht="28.5" customHeight="1" x14ac:dyDescent="0.15">
      <c r="A5" s="7">
        <v>3</v>
      </c>
      <c r="B5" s="8" t="s">
        <v>26</v>
      </c>
      <c r="C5" s="10" t="s">
        <v>23</v>
      </c>
      <c r="D5" s="17">
        <v>7</v>
      </c>
      <c r="E5" s="7" t="s">
        <v>22</v>
      </c>
      <c r="F5" s="58"/>
      <c r="G5" s="14">
        <f>F5*D5</f>
        <v>0</v>
      </c>
      <c r="H5" s="18"/>
    </row>
    <row r="6" spans="1:8" ht="28.5" customHeight="1" x14ac:dyDescent="0.15">
      <c r="A6" s="7"/>
      <c r="B6" s="10"/>
      <c r="C6" s="10"/>
      <c r="D6" s="17"/>
      <c r="E6" s="7"/>
      <c r="F6" s="14"/>
      <c r="G6" s="14"/>
      <c r="H6" s="18"/>
    </row>
    <row r="7" spans="1:8" ht="28.5" customHeight="1" x14ac:dyDescent="0.15">
      <c r="A7" s="7"/>
      <c r="B7" s="8"/>
      <c r="C7" s="10"/>
      <c r="D7" s="17"/>
      <c r="E7" s="7"/>
      <c r="F7" s="14"/>
      <c r="G7" s="14"/>
      <c r="H7" s="18"/>
    </row>
    <row r="8" spans="1:8" ht="28.5" customHeight="1" x14ac:dyDescent="0.15">
      <c r="A8" s="7"/>
      <c r="B8" s="10"/>
      <c r="C8" s="10"/>
      <c r="D8" s="9"/>
      <c r="E8" s="7"/>
      <c r="F8" s="14"/>
      <c r="G8" s="14">
        <f>SUM(G2:G7)</f>
        <v>0</v>
      </c>
      <c r="H8" s="50"/>
    </row>
    <row r="9" spans="1:8" ht="28.5" customHeight="1" x14ac:dyDescent="0.15">
      <c r="A9" s="7"/>
      <c r="B9" s="10"/>
      <c r="C9" s="10"/>
      <c r="D9" s="9"/>
      <c r="E9" s="7"/>
      <c r="F9" s="14"/>
      <c r="G9" s="14">
        <f>F9*D9</f>
        <v>0</v>
      </c>
      <c r="H9" s="10"/>
    </row>
    <row r="10" spans="1:8" ht="28.5" customHeight="1" x14ac:dyDescent="0.15">
      <c r="A10" s="7"/>
      <c r="B10" s="10" t="s">
        <v>9</v>
      </c>
      <c r="C10" s="10"/>
      <c r="D10" s="9"/>
      <c r="E10" s="7"/>
      <c r="F10" s="14"/>
      <c r="G10" s="14">
        <f>G8</f>
        <v>0</v>
      </c>
      <c r="H10" s="48"/>
    </row>
    <row r="11" spans="1:8" ht="28.5" customHeight="1" x14ac:dyDescent="0.15">
      <c r="A11" s="7"/>
      <c r="B11" s="11" t="s">
        <v>0</v>
      </c>
      <c r="C11" s="10"/>
      <c r="D11" s="9"/>
      <c r="E11" s="7"/>
      <c r="F11" s="14"/>
      <c r="G11" s="14">
        <f>INT(G10*0.1)</f>
        <v>0</v>
      </c>
      <c r="H11" s="10"/>
    </row>
    <row r="12" spans="1:8" ht="28.5" customHeight="1" x14ac:dyDescent="0.15">
      <c r="A12" s="3"/>
      <c r="B12" s="2" t="s">
        <v>10</v>
      </c>
      <c r="C12" s="2"/>
      <c r="D12" s="4"/>
      <c r="E12" s="3"/>
      <c r="F12" s="15"/>
      <c r="G12" s="15">
        <f>SUM(G10:G11)</f>
        <v>0</v>
      </c>
      <c r="H12" s="2"/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"/>
  <sheetViews>
    <sheetView view="pageBreakPreview" zoomScaleNormal="100" zoomScaleSheetLayoutView="100" workbookViewId="0"/>
  </sheetViews>
  <sheetFormatPr defaultColWidth="11.25" defaultRowHeight="22.5" customHeight="1" x14ac:dyDescent="0.15"/>
  <cols>
    <col min="1" max="1" width="8.375" customWidth="1"/>
    <col min="2" max="2" width="83.625" customWidth="1"/>
    <col min="3" max="3" width="16.25" customWidth="1"/>
  </cols>
  <sheetData>
    <row r="1" spans="1:3" ht="22.5" customHeight="1" x14ac:dyDescent="0.15">
      <c r="A1" s="3" t="s">
        <v>21</v>
      </c>
      <c r="B1" s="3" t="s">
        <v>1</v>
      </c>
      <c r="C1" s="3" t="s">
        <v>24</v>
      </c>
    </row>
    <row r="2" spans="1:3" ht="45.75" customHeight="1" x14ac:dyDescent="0.15">
      <c r="A2" s="52">
        <v>1</v>
      </c>
      <c r="B2" s="60" t="s">
        <v>37</v>
      </c>
      <c r="C2" s="53"/>
    </row>
    <row r="3" spans="1:3" ht="67.5" customHeight="1" x14ac:dyDescent="0.15">
      <c r="A3" s="57"/>
      <c r="B3" s="61" t="s">
        <v>31</v>
      </c>
      <c r="C3" s="57"/>
    </row>
    <row r="4" spans="1:3" ht="45.75" customHeight="1" x14ac:dyDescent="0.15">
      <c r="A4" s="52">
        <v>2</v>
      </c>
      <c r="B4" s="60" t="s">
        <v>38</v>
      </c>
      <c r="C4" s="53"/>
    </row>
    <row r="5" spans="1:3" ht="67.5" customHeight="1" x14ac:dyDescent="0.15">
      <c r="A5" s="57"/>
      <c r="B5" s="61" t="s">
        <v>28</v>
      </c>
      <c r="C5" s="57"/>
    </row>
    <row r="6" spans="1:3" ht="45.75" customHeight="1" x14ac:dyDescent="0.15">
      <c r="A6" s="52">
        <v>3</v>
      </c>
      <c r="B6" s="60" t="s">
        <v>29</v>
      </c>
      <c r="C6" s="53"/>
    </row>
    <row r="7" spans="1:3" ht="67.5" customHeight="1" x14ac:dyDescent="0.15">
      <c r="A7" s="57"/>
      <c r="B7" s="61" t="s">
        <v>30</v>
      </c>
      <c r="C7" s="57"/>
    </row>
    <row r="8" spans="1:3" ht="22.5" customHeight="1" x14ac:dyDescent="0.15">
      <c r="A8" s="7"/>
      <c r="B8" s="8"/>
      <c r="C8" s="54"/>
    </row>
    <row r="9" spans="1:3" ht="22.5" customHeight="1" x14ac:dyDescent="0.15">
      <c r="A9" s="55"/>
      <c r="B9" s="55"/>
      <c r="C9" s="56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鏡</vt:lpstr>
      <vt:lpstr>総</vt:lpstr>
      <vt:lpstr>仕様</vt:lpstr>
      <vt:lpstr>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2013-04-15T11:16:20Z</dcterms:created>
  <dcterms:modified xsi:type="dcterms:W3CDTF">2025-04-21T07:36:45Z</dcterms:modified>
</cp:coreProperties>
</file>