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heckCompatibility="1" defaultThemeVersion="124226"/>
  <bookViews>
    <workbookView xWindow="0" yWindow="0" windowWidth="23010" windowHeight="11775"/>
  </bookViews>
  <sheets>
    <sheet name="制度説明" sheetId="9" r:id="rId1"/>
    <sheet name="認定請求書 (1)" sheetId="3" r:id="rId2"/>
    <sheet name="工事履歴報告書(2)" sheetId="4" r:id="rId3"/>
    <sheet name="認定調書(3)" sheetId="5" r:id="rId4"/>
    <sheet name="請求書(4)" sheetId="1" r:id="rId5"/>
    <sheet name="契約条件" sheetId="10" r:id="rId6"/>
  </sheets>
  <definedNames>
    <definedName name="_xlnm.Print_Area" localSheetId="2">'工事履歴報告書(2)'!$B$1:$AA$47</definedName>
    <definedName name="_xlnm.Print_Area" localSheetId="0">制度説明!$A$1:$Q$55</definedName>
    <definedName name="_xlnm.Print_Area" localSheetId="4">'請求書(4)'!$A$1:$AE$31</definedName>
    <definedName name="_xlnm.Print_Area" localSheetId="1">'認定請求書 (1)'!$A$1:$AA$32</definedName>
    <definedName name="_xlnm.Print_Area" localSheetId="3">'認定調書(3)'!$B$1:$AA$35</definedName>
  </definedNames>
  <calcPr calcId="162913"/>
</workbook>
</file>

<file path=xl/calcChain.xml><?xml version="1.0" encoding="utf-8"?>
<calcChain xmlns="http://schemas.openxmlformats.org/spreadsheetml/2006/main">
  <c r="AN22" i="1" l="1"/>
  <c r="AY2" i="1" l="1"/>
  <c r="I22" i="1"/>
  <c r="V19" i="4" l="1"/>
  <c r="V20" i="4"/>
  <c r="V21" i="4"/>
  <c r="V22" i="4"/>
  <c r="V23" i="4"/>
  <c r="V24" i="4"/>
  <c r="V25" i="4"/>
  <c r="V26" i="4"/>
  <c r="V27" i="4"/>
  <c r="V28" i="4"/>
  <c r="V29" i="4"/>
  <c r="V18" i="4"/>
  <c r="AW19" i="4"/>
  <c r="AW20" i="4"/>
  <c r="AW21" i="4"/>
  <c r="AW22" i="4"/>
  <c r="AW23" i="4"/>
  <c r="AW24" i="4"/>
  <c r="AW25" i="4"/>
  <c r="AW26" i="4"/>
  <c r="AW27" i="4"/>
  <c r="AW28" i="4"/>
  <c r="AW29" i="4"/>
  <c r="AW18" i="4"/>
  <c r="AV5" i="4"/>
  <c r="AH14" i="4" s="1"/>
  <c r="AJ9" i="5" s="1"/>
  <c r="AJ11" i="5" s="1"/>
  <c r="AD42" i="4"/>
  <c r="AD26" i="5"/>
  <c r="AP14" i="4" l="1"/>
  <c r="AS9" i="5" s="1"/>
  <c r="Q29" i="4"/>
  <c r="Q28" i="4"/>
  <c r="Q27" i="4"/>
  <c r="Q26" i="4"/>
  <c r="Q25" i="4"/>
  <c r="Q24" i="4"/>
  <c r="Q23" i="4"/>
  <c r="Q22" i="4"/>
  <c r="Q21" i="4"/>
  <c r="Q20" i="4"/>
  <c r="Q19" i="4"/>
  <c r="Q18" i="4"/>
  <c r="AJ35" i="5"/>
  <c r="W14" i="4"/>
  <c r="U15" i="4"/>
  <c r="AR29" i="4"/>
  <c r="AR28" i="4"/>
  <c r="AR27" i="4"/>
  <c r="AR26" i="4"/>
  <c r="AR25" i="4"/>
  <c r="AR24" i="4"/>
  <c r="AR23" i="4"/>
  <c r="AR22" i="4"/>
  <c r="AR21" i="4"/>
  <c r="AR20" i="4"/>
  <c r="AR19" i="4"/>
  <c r="AR18" i="4"/>
  <c r="AX14" i="4"/>
  <c r="AW15" i="4"/>
</calcChain>
</file>

<file path=xl/sharedStrings.xml><?xml version="1.0" encoding="utf-8"?>
<sst xmlns="http://schemas.openxmlformats.org/spreadsheetml/2006/main" count="400" uniqueCount="189">
  <si>
    <t>(宛て先）</t>
    <rPh sb="1" eb="2">
      <t>ア</t>
    </rPh>
    <rPh sb="3" eb="4">
      <t>サキ</t>
    </rPh>
    <phoneticPr fontId="2"/>
  </si>
  <si>
    <t>住所又は所在地</t>
    <rPh sb="0" eb="2">
      <t>ジュウショ</t>
    </rPh>
    <rPh sb="2" eb="3">
      <t>マタ</t>
    </rPh>
    <rPh sb="4" eb="7">
      <t>ショザイチ</t>
    </rPh>
    <phoneticPr fontId="2"/>
  </si>
  <si>
    <t>請負者</t>
    <rPh sb="0" eb="1">
      <t>ショウ</t>
    </rPh>
    <rPh sb="1" eb="2">
      <t>フ</t>
    </rPh>
    <rPh sb="2" eb="3">
      <t>シャ</t>
    </rPh>
    <phoneticPr fontId="2"/>
  </si>
  <si>
    <t>商号又は名称</t>
    <rPh sb="0" eb="2">
      <t>ショウゴウ</t>
    </rPh>
    <rPh sb="2" eb="3">
      <t>マタ</t>
    </rPh>
    <rPh sb="4" eb="5">
      <t>メイ</t>
    </rPh>
    <rPh sb="5" eb="6">
      <t>ショウ</t>
    </rPh>
    <phoneticPr fontId="2"/>
  </si>
  <si>
    <t>（職）氏　　名</t>
    <rPh sb="1" eb="2">
      <t>ショク</t>
    </rPh>
    <rPh sb="3" eb="4">
      <t>シ</t>
    </rPh>
    <rPh sb="6" eb="7">
      <t>メイ</t>
    </rPh>
    <phoneticPr fontId="2"/>
  </si>
  <si>
    <t>㊞</t>
    <phoneticPr fontId="2"/>
  </si>
  <si>
    <t>中間前払金請求書</t>
    <rPh sb="0" eb="2">
      <t>チュウカン</t>
    </rPh>
    <rPh sb="2" eb="5">
      <t>マエバライキン</t>
    </rPh>
    <rPh sb="5" eb="8">
      <t>セイキュウショ</t>
    </rPh>
    <phoneticPr fontId="2"/>
  </si>
  <si>
    <t>笛吹市建設工事標準請負契約約款第34条の規定により、次のとおり請求します。</t>
    <rPh sb="20" eb="22">
      <t>キテイ</t>
    </rPh>
    <rPh sb="31" eb="33">
      <t>セイキュウ</t>
    </rPh>
    <phoneticPr fontId="2"/>
  </si>
  <si>
    <t>拾</t>
    <rPh sb="0" eb="1">
      <t>ジュウ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</si>
  <si>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</si>
  <si>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</si>
  <si>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</si>
  <si>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</si>
  <si>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</si>
  <si>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契約番号</t>
    <rPh sb="0" eb="2">
      <t>ケイヤク</t>
    </rPh>
    <rPh sb="2" eb="4">
      <t>バンゴウ</t>
    </rPh>
    <phoneticPr fontId="2"/>
  </si>
  <si>
    <t>契約金額</t>
    <rPh sb="0" eb="2">
      <t>ケイヤク</t>
    </rPh>
    <rPh sb="2" eb="4">
      <t>キンガク</t>
    </rPh>
    <phoneticPr fontId="2"/>
  </si>
  <si>
    <t>中間前払率</t>
    <rPh sb="0" eb="2">
      <t>チュウカン</t>
    </rPh>
    <rPh sb="2" eb="4">
      <t>マエバラ</t>
    </rPh>
    <rPh sb="4" eb="5">
      <t>リツ</t>
    </rPh>
    <phoneticPr fontId="2"/>
  </si>
  <si>
    <t>算出金額</t>
    <rPh sb="0" eb="2">
      <t>サンシュツ</t>
    </rPh>
    <rPh sb="2" eb="4">
      <t>キンガク</t>
    </rPh>
    <phoneticPr fontId="2"/>
  </si>
  <si>
    <t>請求金額</t>
    <rPh sb="0" eb="2">
      <t>セイキュウ</t>
    </rPh>
    <rPh sb="2" eb="4">
      <t>キンガク</t>
    </rPh>
    <phoneticPr fontId="2"/>
  </si>
  <si>
    <t>≪金融機関≫</t>
    <rPh sb="1" eb="3">
      <t>キンユウ</t>
    </rPh>
    <rPh sb="3" eb="5">
      <t>キカン</t>
    </rPh>
    <phoneticPr fontId="2"/>
  </si>
  <si>
    <t>口座名義</t>
    <rPh sb="0" eb="2">
      <t>コウザ</t>
    </rPh>
    <rPh sb="2" eb="4">
      <t>メイギ</t>
    </rPh>
    <phoneticPr fontId="2"/>
  </si>
  <si>
    <t>注</t>
    <rPh sb="0" eb="1">
      <t>チュウ</t>
    </rPh>
    <phoneticPr fontId="2"/>
  </si>
  <si>
    <t xml:space="preserve">中間前払金の請求は、前払金の支払いを受けていることが条件となります。また、保証事業会社と中間前払金に関する保証契約を締結し、その保証証書を発注者に寄託する必要があります。
</t>
    <rPh sb="0" eb="2">
      <t>チュウカン</t>
    </rPh>
    <rPh sb="2" eb="5">
      <t>マエバライキン</t>
    </rPh>
    <rPh sb="6" eb="8">
      <t>セイキュウ</t>
    </rPh>
    <rPh sb="26" eb="28">
      <t>ジョウケン</t>
    </rPh>
    <phoneticPr fontId="2"/>
  </si>
  <si>
    <t>中間前払金の支払率は、請負代金額の10分の2以内（1万円未満切捨て）です。</t>
    <rPh sb="26" eb="28">
      <t>マンエン</t>
    </rPh>
    <rPh sb="28" eb="30">
      <t>ミマン</t>
    </rPh>
    <rPh sb="30" eb="32">
      <t>キリス</t>
    </rPh>
    <phoneticPr fontId="2"/>
  </si>
  <si>
    <t>①</t>
    <phoneticPr fontId="2"/>
  </si>
  <si>
    <t>②</t>
    <phoneticPr fontId="2"/>
  </si>
  <si>
    <t>（宛て先）</t>
  </si>
  <si>
    <t>　　笛吹市長</t>
  </si>
  <si>
    <t>住所又は所在地</t>
  </si>
  <si>
    <t>中間前金払認定請求書</t>
  </si>
  <si>
    <t>契約年月日</t>
  </si>
  <si>
    <t>（出来高予定額）</t>
  </si>
  <si>
    <t>　※２</t>
  </si>
  <si>
    <t>商号又は名称</t>
    <phoneticPr fontId="2"/>
  </si>
  <si>
    <t>（職）氏　　名</t>
    <phoneticPr fontId="2"/>
  </si>
  <si>
    <t>　基づき、中間前払の認定を請求する。</t>
    <phoneticPr fontId="2"/>
  </si>
  <si>
    <t>工事名</t>
    <phoneticPr fontId="2"/>
  </si>
  <si>
    <t>工期</t>
    <phoneticPr fontId="2"/>
  </si>
  <si>
    <t>から</t>
    <phoneticPr fontId="2"/>
  </si>
  <si>
    <t>まで</t>
    <phoneticPr fontId="2"/>
  </si>
  <si>
    <t>契約金額</t>
    <rPh sb="0" eb="2">
      <t>ケイヤク</t>
    </rPh>
    <phoneticPr fontId="2"/>
  </si>
  <si>
    <t>年度</t>
    <phoneticPr fontId="2"/>
  </si>
  <si>
    <t>）</t>
    <phoneticPr fontId="2"/>
  </si>
  <si>
    <t>年度</t>
    <phoneticPr fontId="2"/>
  </si>
  <si>
    <t>摘要</t>
    <rPh sb="0" eb="2">
      <t>テキヨウ</t>
    </rPh>
    <phoneticPr fontId="2"/>
  </si>
  <si>
    <t>≪注意≫</t>
    <phoneticPr fontId="2"/>
  </si>
  <si>
    <t xml:space="preserve"> 認定資料として「工事履行報告書」及び「実施工程表」を添付すること。</t>
    <phoneticPr fontId="2"/>
  </si>
  <si>
    <t>※2</t>
    <phoneticPr fontId="2"/>
  </si>
  <si>
    <t xml:space="preserve"> 債務負担行為による複数年契約の場合は、各年度の出来高予定額を記入すること。</t>
    <phoneticPr fontId="2"/>
  </si>
  <si>
    <t>　　次の工事について、笛吹市建設工事標準請負契約約款第34条第4項の規定に</t>
    <phoneticPr fontId="2"/>
  </si>
  <si>
    <t>　基づき、中間前払の認定を請求する。</t>
    <phoneticPr fontId="2"/>
  </si>
  <si>
    <t>工事名</t>
    <phoneticPr fontId="2"/>
  </si>
  <si>
    <t>○○工事</t>
  </si>
  <si>
    <t>工期</t>
    <phoneticPr fontId="2"/>
  </si>
  <si>
    <t>から</t>
    <phoneticPr fontId="2"/>
  </si>
  <si>
    <t>まで</t>
    <phoneticPr fontId="2"/>
  </si>
  <si>
    <t>契約金額</t>
    <rPh sb="0" eb="2">
      <t>ケイヤク</t>
    </rPh>
    <rPh sb="2" eb="3">
      <t>キン</t>
    </rPh>
    <phoneticPr fontId="2"/>
  </si>
  <si>
    <r>
      <t>（ 平成</t>
    </r>
    <r>
      <rPr>
        <u/>
        <sz val="10.5"/>
        <rFont val="ＭＳ 明朝"/>
        <family val="1"/>
        <charset val="128"/>
      </rPr>
      <t/>
    </r>
    <phoneticPr fontId="2"/>
  </si>
  <si>
    <t>年度</t>
    <phoneticPr fontId="2"/>
  </si>
  <si>
    <t>）</t>
    <phoneticPr fontId="2"/>
  </si>
  <si>
    <t>笛管第23-10号</t>
    <rPh sb="0" eb="1">
      <t>フエ</t>
    </rPh>
    <rPh sb="1" eb="2">
      <t>カン</t>
    </rPh>
    <rPh sb="2" eb="3">
      <t>ダイ</t>
    </rPh>
    <rPh sb="8" eb="9">
      <t>ゴウ</t>
    </rPh>
    <phoneticPr fontId="2"/>
  </si>
  <si>
    <t>笛吹市役所改修工事</t>
    <rPh sb="0" eb="3">
      <t>フエフキシ</t>
    </rPh>
    <rPh sb="3" eb="5">
      <t>ヤクショ</t>
    </rPh>
    <rPh sb="5" eb="7">
      <t>カイシュウ</t>
    </rPh>
    <rPh sb="7" eb="9">
      <t>コウジ</t>
    </rPh>
    <phoneticPr fontId="2"/>
  </si>
  <si>
    <t>\</t>
    <phoneticPr fontId="2"/>
  </si>
  <si>
    <t>笛吹市石和町市部７７７</t>
    <rPh sb="0" eb="3">
      <t>フ</t>
    </rPh>
    <rPh sb="3" eb="6">
      <t>イ</t>
    </rPh>
    <rPh sb="6" eb="8">
      <t>イチベ</t>
    </rPh>
    <phoneticPr fontId="2"/>
  </si>
  <si>
    <t>笛吹建設（株）</t>
    <rPh sb="0" eb="2">
      <t>フエフキ</t>
    </rPh>
    <rPh sb="2" eb="4">
      <t>ケンセツ</t>
    </rPh>
    <rPh sb="5" eb="6">
      <t>カブ</t>
    </rPh>
    <phoneticPr fontId="2"/>
  </si>
  <si>
    <t>代表取締役　笛吹太郎</t>
    <rPh sb="0" eb="2">
      <t>ダイヒョウ</t>
    </rPh>
    <rPh sb="2" eb="5">
      <t>トリシマリヤク</t>
    </rPh>
    <rPh sb="6" eb="8">
      <t>フエフキ</t>
    </rPh>
    <rPh sb="8" eb="10">
      <t>タロウ</t>
    </rPh>
    <phoneticPr fontId="2"/>
  </si>
  <si>
    <t>（笛吹市　中間前払金認定用）</t>
  </si>
  <si>
    <t>工事履歴報告書</t>
  </si>
  <si>
    <t>契約番号</t>
  </si>
  <si>
    <t>工事名</t>
  </si>
  <si>
    <t>工期</t>
  </si>
  <si>
    <t>計画工程</t>
  </si>
  <si>
    <t>A</t>
  </si>
  <si>
    <t>実施工程</t>
  </si>
  <si>
    <t>B</t>
  </si>
  <si>
    <t>C</t>
  </si>
  <si>
    <t>％</t>
  </si>
  <si>
    <t>現場代理人</t>
    <phoneticPr fontId="2"/>
  </si>
  <si>
    <t>主任技術者又は監理技術者</t>
    <phoneticPr fontId="2"/>
  </si>
  <si>
    <t>専門技術者</t>
    <phoneticPr fontId="2"/>
  </si>
  <si>
    <t>から</t>
    <phoneticPr fontId="2"/>
  </si>
  <si>
    <t>まで</t>
    <phoneticPr fontId="2"/>
  </si>
  <si>
    <t>日間</t>
    <rPh sb="0" eb="2">
      <t>ニチカン</t>
    </rPh>
    <phoneticPr fontId="2"/>
  </si>
  <si>
    <t>出来高認定日</t>
    <rPh sb="0" eb="3">
      <t>デキダカ</t>
    </rPh>
    <rPh sb="3" eb="5">
      <t>ニンテイ</t>
    </rPh>
    <rPh sb="5" eb="6">
      <t>ヒ</t>
    </rPh>
    <phoneticPr fontId="2"/>
  </si>
  <si>
    <t>※工期の１／２に当る日</t>
    <phoneticPr fontId="2"/>
  </si>
  <si>
    <t>月　　別</t>
    <phoneticPr fontId="2"/>
  </si>
  <si>
    <t>（B－A）</t>
    <phoneticPr fontId="2"/>
  </si>
  <si>
    <t>備　　考</t>
    <phoneticPr fontId="2"/>
  </si>
  <si>
    <t>平成  年</t>
    <rPh sb="0" eb="2">
      <t>ヘイセイ</t>
    </rPh>
    <rPh sb="4" eb="5">
      <t>ネン</t>
    </rPh>
    <phoneticPr fontId="2"/>
  </si>
  <si>
    <t xml:space="preserve">   月</t>
    <rPh sb="3" eb="4">
      <t>ガツ</t>
    </rPh>
    <phoneticPr fontId="2"/>
  </si>
  <si>
    <t>≪注意≫</t>
    <rPh sb="1" eb="3">
      <t>チュウイ</t>
    </rPh>
    <phoneticPr fontId="2"/>
  </si>
  <si>
    <t>１．実施工程表（計画工程と実施工程を対比できるもの）を添付すること。</t>
    <rPh sb="2" eb="4">
      <t>ジッシ</t>
    </rPh>
    <rPh sb="4" eb="6">
      <t>コウテイ</t>
    </rPh>
    <rPh sb="6" eb="7">
      <t>ヒョウ</t>
    </rPh>
    <rPh sb="8" eb="10">
      <t>ケイカク</t>
    </rPh>
    <rPh sb="10" eb="12">
      <t>コウテイ</t>
    </rPh>
    <rPh sb="13" eb="15">
      <t>ジッシ</t>
    </rPh>
    <rPh sb="15" eb="17">
      <t>コウテイ</t>
    </rPh>
    <rPh sb="18" eb="20">
      <t>タイヒ</t>
    </rPh>
    <rPh sb="27" eb="29">
      <t>テンプ</t>
    </rPh>
    <phoneticPr fontId="2"/>
  </si>
  <si>
    <t>２．計画工程は、最新の工程表によること。</t>
    <rPh sb="2" eb="4">
      <t>ケイカク</t>
    </rPh>
    <rPh sb="4" eb="6">
      <t>コウテイ</t>
    </rPh>
    <rPh sb="8" eb="10">
      <t>サイシン</t>
    </rPh>
    <rPh sb="11" eb="13">
      <t>コウテイ</t>
    </rPh>
    <rPh sb="13" eb="14">
      <t>ヒョウ</t>
    </rPh>
    <phoneticPr fontId="2"/>
  </si>
  <si>
    <t>３．実施工程は、当該報告日までの出来高累計を工事日誌等により記載すること。</t>
    <rPh sb="2" eb="4">
      <t>ジッシ</t>
    </rPh>
    <rPh sb="4" eb="6">
      <t>コウテイ</t>
    </rPh>
    <rPh sb="8" eb="10">
      <t>トウガイ</t>
    </rPh>
    <rPh sb="10" eb="12">
      <t>ホウコク</t>
    </rPh>
    <rPh sb="12" eb="13">
      <t>ヒ</t>
    </rPh>
    <rPh sb="16" eb="19">
      <t>デキダカ</t>
    </rPh>
    <rPh sb="19" eb="21">
      <t>ルイケイ</t>
    </rPh>
    <rPh sb="22" eb="24">
      <t>コウジ</t>
    </rPh>
    <rPh sb="24" eb="26">
      <t>ニッシ</t>
    </rPh>
    <rPh sb="26" eb="27">
      <t>トウ</t>
    </rPh>
    <rPh sb="30" eb="32">
      <t>キサイ</t>
    </rPh>
    <phoneticPr fontId="2"/>
  </si>
  <si>
    <t>≪市役所確認欄≫</t>
    <rPh sb="1" eb="4">
      <t>シヤクショ</t>
    </rPh>
    <rPh sb="4" eb="6">
      <t>カクニン</t>
    </rPh>
    <rPh sb="6" eb="7">
      <t>ラン</t>
    </rPh>
    <phoneticPr fontId="2"/>
  </si>
  <si>
    <t>・出来高認定日は、工期の１／２に当る日以降である。</t>
    <rPh sb="1" eb="4">
      <t>デキダカ</t>
    </rPh>
    <rPh sb="4" eb="6">
      <t>ニンテイ</t>
    </rPh>
    <rPh sb="6" eb="7">
      <t>ビ</t>
    </rPh>
    <rPh sb="9" eb="11">
      <t>コウキ</t>
    </rPh>
    <rPh sb="16" eb="17">
      <t>アタ</t>
    </rPh>
    <rPh sb="18" eb="19">
      <t>ヒ</t>
    </rPh>
    <phoneticPr fontId="2"/>
  </si>
  <si>
    <t>・計画工程において工期の１／２までに実施する工種が、実施済みである。</t>
    <rPh sb="1" eb="3">
      <t>ケイカク</t>
    </rPh>
    <rPh sb="3" eb="5">
      <t>コウテイ</t>
    </rPh>
    <rPh sb="9" eb="11">
      <t>コウキ</t>
    </rPh>
    <rPh sb="18" eb="20">
      <t>ジッシ</t>
    </rPh>
    <rPh sb="22" eb="24">
      <t>コウシュ</t>
    </rPh>
    <rPh sb="26" eb="28">
      <t>ジッシ</t>
    </rPh>
    <rPh sb="28" eb="29">
      <t>ズ</t>
    </rPh>
    <phoneticPr fontId="2"/>
  </si>
  <si>
    <t>・実施済みの工費が請負金額の１／２以上である。</t>
    <rPh sb="1" eb="3">
      <t>ジッシ</t>
    </rPh>
    <rPh sb="3" eb="4">
      <t>ズ</t>
    </rPh>
    <rPh sb="6" eb="8">
      <t>コウヒ</t>
    </rPh>
    <rPh sb="9" eb="11">
      <t>ウケオイ</t>
    </rPh>
    <rPh sb="11" eb="13">
      <t>キンガク</t>
    </rPh>
    <rPh sb="17" eb="19">
      <t>イジョウ</t>
    </rPh>
    <phoneticPr fontId="2"/>
  </si>
  <si>
    <t>上記内容について確認しました。</t>
    <phoneticPr fontId="2"/>
  </si>
  <si>
    <t>（監督員　職・氏名）</t>
    <rPh sb="1" eb="4">
      <t>カントクイン</t>
    </rPh>
    <rPh sb="5" eb="6">
      <t>ショク</t>
    </rPh>
    <rPh sb="7" eb="9">
      <t>シメイ</t>
    </rPh>
    <phoneticPr fontId="2"/>
  </si>
  <si>
    <t>現場代理人</t>
    <phoneticPr fontId="2"/>
  </si>
  <si>
    <t>笛　吹　太　郎</t>
    <rPh sb="0" eb="1">
      <t>フエ</t>
    </rPh>
    <rPh sb="2" eb="3">
      <t>スイ</t>
    </rPh>
    <rPh sb="4" eb="5">
      <t>フトシ</t>
    </rPh>
    <rPh sb="6" eb="7">
      <t>ロウ</t>
    </rPh>
    <phoneticPr fontId="2"/>
  </si>
  <si>
    <t>主任技術者又は監理技術者</t>
    <phoneticPr fontId="2"/>
  </si>
  <si>
    <t>石　和　二　郎</t>
    <rPh sb="0" eb="1">
      <t>イシ</t>
    </rPh>
    <rPh sb="2" eb="3">
      <t>ワ</t>
    </rPh>
    <rPh sb="4" eb="5">
      <t>ニ</t>
    </rPh>
    <rPh sb="6" eb="7">
      <t>ロウ</t>
    </rPh>
    <phoneticPr fontId="2"/>
  </si>
  <si>
    <t>専門技術者</t>
    <phoneticPr fontId="2"/>
  </si>
  <si>
    <t>笛管工第23－2号</t>
    <rPh sb="0" eb="1">
      <t>フエ</t>
    </rPh>
    <rPh sb="1" eb="2">
      <t>カン</t>
    </rPh>
    <rPh sb="2" eb="3">
      <t>コウ</t>
    </rPh>
    <rPh sb="3" eb="4">
      <t>ダイ</t>
    </rPh>
    <rPh sb="8" eb="9">
      <t>ゴウ</t>
    </rPh>
    <phoneticPr fontId="2"/>
  </si>
  <si>
    <t>笛吹市役所改修工事</t>
    <rPh sb="0" eb="2">
      <t>フエフキ</t>
    </rPh>
    <rPh sb="2" eb="5">
      <t>シヤクショ</t>
    </rPh>
    <rPh sb="5" eb="7">
      <t>カイシュウ</t>
    </rPh>
    <rPh sb="7" eb="9">
      <t>コウジ</t>
    </rPh>
    <phoneticPr fontId="2"/>
  </si>
  <si>
    <t>から</t>
    <phoneticPr fontId="2"/>
  </si>
  <si>
    <t>まで</t>
    <phoneticPr fontId="2"/>
  </si>
  <si>
    <t>レ</t>
    <phoneticPr fontId="2"/>
  </si>
  <si>
    <t>土木課　　 笛吹 五郎</t>
    <rPh sb="0" eb="2">
      <t>ドボク</t>
    </rPh>
    <rPh sb="2" eb="3">
      <t>カ</t>
    </rPh>
    <rPh sb="6" eb="8">
      <t>フエフキ</t>
    </rPh>
    <rPh sb="9" eb="11">
      <t>ゴロウ</t>
    </rPh>
    <phoneticPr fontId="2"/>
  </si>
  <si>
    <t>中間前金払認定調書</t>
    <rPh sb="0" eb="2">
      <t>チュウカン</t>
    </rPh>
    <rPh sb="2" eb="4">
      <t>マエキン</t>
    </rPh>
    <rPh sb="4" eb="5">
      <t>ハラ</t>
    </rPh>
    <rPh sb="5" eb="7">
      <t>ニンテイ</t>
    </rPh>
    <rPh sb="7" eb="9">
      <t>チョウショ</t>
    </rPh>
    <phoneticPr fontId="2"/>
  </si>
  <si>
    <t>契約の相手方</t>
    <rPh sb="0" eb="2">
      <t>ケイヤク</t>
    </rPh>
    <rPh sb="3" eb="6">
      <t>アイテガタ</t>
    </rPh>
    <phoneticPr fontId="2"/>
  </si>
  <si>
    <t>工事名</t>
    <rPh sb="0" eb="3">
      <t>コウジメイ</t>
    </rPh>
    <phoneticPr fontId="2"/>
  </si>
  <si>
    <t>工期</t>
    <rPh sb="0" eb="2">
      <t>コウキ</t>
    </rPh>
    <phoneticPr fontId="2"/>
  </si>
  <si>
    <t>～</t>
    <phoneticPr fontId="2"/>
  </si>
  <si>
    <t>契約年月日</t>
    <rPh sb="0" eb="2">
      <t>ケイヤク</t>
    </rPh>
    <rPh sb="2" eb="5">
      <t>ネンガッピ</t>
    </rPh>
    <phoneticPr fontId="2"/>
  </si>
  <si>
    <t>上記の工事についてその進捗を調査したところ、中間前金払をする</t>
    <rPh sb="0" eb="2">
      <t>ジョウキ</t>
    </rPh>
    <rPh sb="3" eb="5">
      <t>コウジ</t>
    </rPh>
    <rPh sb="11" eb="13">
      <t>シンチョク</t>
    </rPh>
    <rPh sb="14" eb="16">
      <t>チョウサ</t>
    </rPh>
    <rPh sb="22" eb="24">
      <t>チュウカン</t>
    </rPh>
    <rPh sb="24" eb="26">
      <t>マエキン</t>
    </rPh>
    <rPh sb="26" eb="27">
      <t>バラ</t>
    </rPh>
    <phoneticPr fontId="2"/>
  </si>
  <si>
    <t>※上記中間前金払いを認定する場合</t>
    <rPh sb="1" eb="3">
      <t>ジョウキ</t>
    </rPh>
    <rPh sb="3" eb="5">
      <t>チュウカン</t>
    </rPh>
    <rPh sb="5" eb="7">
      <t>マエキン</t>
    </rPh>
    <rPh sb="7" eb="8">
      <t>バラ</t>
    </rPh>
    <rPh sb="10" eb="12">
      <t>ニンテイ</t>
    </rPh>
    <rPh sb="14" eb="16">
      <t>バアイ</t>
    </rPh>
    <phoneticPr fontId="2"/>
  </si>
  <si>
    <t>中間前払金の額</t>
    <rPh sb="0" eb="2">
      <t>チュウカン</t>
    </rPh>
    <rPh sb="2" eb="5">
      <t>マエバライキン</t>
    </rPh>
    <rPh sb="6" eb="7">
      <t>ガク</t>
    </rPh>
    <phoneticPr fontId="2"/>
  </si>
  <si>
    <t>以内</t>
    <rPh sb="0" eb="2">
      <t>イナイ</t>
    </rPh>
    <phoneticPr fontId="2"/>
  </si>
  <si>
    <t>契約金額の20％以内
１万円未満切捨て</t>
    <phoneticPr fontId="2"/>
  </si>
  <si>
    <t>石和建設㈱</t>
    <rPh sb="0" eb="2">
      <t>イサワ</t>
    </rPh>
    <rPh sb="2" eb="4">
      <t>ケンセツ</t>
    </rPh>
    <phoneticPr fontId="2"/>
  </si>
  <si>
    <t>笛管第２２－１０号</t>
    <rPh sb="0" eb="1">
      <t>フエ</t>
    </rPh>
    <rPh sb="1" eb="2">
      <t>カン</t>
    </rPh>
    <rPh sb="2" eb="3">
      <t>ダイ</t>
    </rPh>
    <rPh sb="8" eb="9">
      <t>ゴウ</t>
    </rPh>
    <phoneticPr fontId="2"/>
  </si>
  <si>
    <t>笛吹市役所改修工事</t>
    <rPh sb="0" eb="3">
      <t>フ</t>
    </rPh>
    <rPh sb="3" eb="5">
      <t>ヤクショ</t>
    </rPh>
    <rPh sb="5" eb="7">
      <t>カイシュウ</t>
    </rPh>
    <rPh sb="7" eb="9">
      <t>コウジ</t>
    </rPh>
    <phoneticPr fontId="2"/>
  </si>
  <si>
    <t>～</t>
    <phoneticPr fontId="2"/>
  </si>
  <si>
    <t>ことができる要件を具備していることを</t>
    <phoneticPr fontId="2"/>
  </si>
  <si>
    <t>例：</t>
    <rPh sb="0" eb="1">
      <t>レイ</t>
    </rPh>
    <phoneticPr fontId="2"/>
  </si>
  <si>
    <t>中間前払率　20％</t>
    <rPh sb="0" eb="2">
      <t>チュウカン</t>
    </rPh>
    <phoneticPr fontId="2"/>
  </si>
  <si>
    <t>請負金額　2,000万円</t>
    <phoneticPr fontId="2"/>
  </si>
  <si>
    <t>前払率　40％</t>
    <phoneticPr fontId="2"/>
  </si>
  <si>
    <t>◇</t>
    <phoneticPr fontId="2"/>
  </si>
  <si>
    <t>◇</t>
    <phoneticPr fontId="2"/>
  </si>
  <si>
    <t>◇</t>
    <phoneticPr fontId="2"/>
  </si>
  <si>
    <t>　の工事の場合</t>
    <rPh sb="2" eb="4">
      <t>コウジ</t>
    </rPh>
    <rPh sb="5" eb="7">
      <t>バアイ</t>
    </rPh>
    <phoneticPr fontId="2"/>
  </si>
  <si>
    <t>中間前金払は、『工事』の請負契約において、当初の前金払（請負代金の４０％以内）に加え、工事の中間段階で中間前金払（請負代金の２０％以内）を行う制度です。</t>
    <rPh sb="0" eb="2">
      <t>チュウカン</t>
    </rPh>
    <rPh sb="2" eb="4">
      <t>マエキン</t>
    </rPh>
    <rPh sb="4" eb="5">
      <t>ハライ</t>
    </rPh>
    <rPh sb="8" eb="10">
      <t>コウジ</t>
    </rPh>
    <rPh sb="12" eb="14">
      <t>ウケオイ</t>
    </rPh>
    <rPh sb="14" eb="16">
      <t>ケイヤク</t>
    </rPh>
    <rPh sb="21" eb="23">
      <t>トウショ</t>
    </rPh>
    <rPh sb="24" eb="26">
      <t>マエキン</t>
    </rPh>
    <rPh sb="26" eb="27">
      <t>ハライ</t>
    </rPh>
    <rPh sb="28" eb="30">
      <t>ウケオイ</t>
    </rPh>
    <rPh sb="30" eb="32">
      <t>ダイキン</t>
    </rPh>
    <rPh sb="36" eb="38">
      <t>イナイ</t>
    </rPh>
    <rPh sb="40" eb="41">
      <t>クワ</t>
    </rPh>
    <rPh sb="43" eb="45">
      <t>コウジ</t>
    </rPh>
    <rPh sb="46" eb="48">
      <t>チュウカン</t>
    </rPh>
    <rPh sb="48" eb="50">
      <t>ダンカイ</t>
    </rPh>
    <rPh sb="51" eb="53">
      <t>チュウカン</t>
    </rPh>
    <rPh sb="53" eb="55">
      <t>マエキン</t>
    </rPh>
    <rPh sb="55" eb="56">
      <t>ハライ</t>
    </rPh>
    <rPh sb="57" eb="59">
      <t>ウケオイ</t>
    </rPh>
    <rPh sb="59" eb="61">
      <t>ダイキン</t>
    </rPh>
    <rPh sb="65" eb="67">
      <t>イナイ</t>
    </rPh>
    <rPh sb="69" eb="70">
      <t>オコナ</t>
    </rPh>
    <rPh sb="71" eb="73">
      <t>セイド</t>
    </rPh>
    <phoneticPr fontId="2"/>
  </si>
  <si>
    <t>『工期の１/２以上を経過している』　『工程表で示す作業の１/２以上が行われている』　『工事の出来高が請負金額の１／２以上に達している』　の３項目を満たしていること。</t>
    <rPh sb="1" eb="3">
      <t>コウキ</t>
    </rPh>
    <rPh sb="7" eb="9">
      <t>イジョウ</t>
    </rPh>
    <rPh sb="10" eb="12">
      <t>ケイカ</t>
    </rPh>
    <rPh sb="19" eb="21">
      <t>コウテイ</t>
    </rPh>
    <rPh sb="21" eb="22">
      <t>ヒョウ</t>
    </rPh>
    <rPh sb="23" eb="24">
      <t>シメ</t>
    </rPh>
    <rPh sb="25" eb="27">
      <t>サギョウ</t>
    </rPh>
    <rPh sb="31" eb="33">
      <t>イジョウ</t>
    </rPh>
    <rPh sb="34" eb="35">
      <t>オコナ</t>
    </rPh>
    <rPh sb="43" eb="45">
      <t>コウジ</t>
    </rPh>
    <rPh sb="46" eb="49">
      <t>デキダカ</t>
    </rPh>
    <rPh sb="50" eb="52">
      <t>ウケオイ</t>
    </rPh>
    <rPh sb="52" eb="54">
      <t>キンガク</t>
    </rPh>
    <rPh sb="58" eb="60">
      <t>イジョウ</t>
    </rPh>
    <rPh sb="61" eb="62">
      <t>タッ</t>
    </rPh>
    <rPh sb="70" eb="72">
      <t>コウモク</t>
    </rPh>
    <rPh sb="73" eb="74">
      <t>ミ</t>
    </rPh>
    <phoneticPr fontId="2"/>
  </si>
  <si>
    <t>工事の受注者が、請負契約締結時に『中間前金払』を選択していること。</t>
    <rPh sb="20" eb="21">
      <t>キン</t>
    </rPh>
    <phoneticPr fontId="2"/>
  </si>
  <si>
    <t>※</t>
    <phoneticPr fontId="2"/>
  </si>
  <si>
    <t>契約時に部分払を選択した場合は、中間前金払の支払はできません。</t>
    <rPh sb="0" eb="2">
      <t>ケイヤク</t>
    </rPh>
    <rPh sb="2" eb="3">
      <t>ジ</t>
    </rPh>
    <rPh sb="4" eb="6">
      <t>ブブン</t>
    </rPh>
    <rPh sb="6" eb="7">
      <t>ハライ</t>
    </rPh>
    <rPh sb="8" eb="10">
      <t>センタク</t>
    </rPh>
    <rPh sb="12" eb="14">
      <t>バアイ</t>
    </rPh>
    <rPh sb="16" eb="18">
      <t>チュウカン</t>
    </rPh>
    <rPh sb="18" eb="20">
      <t>マエキン</t>
    </rPh>
    <rPh sb="20" eb="21">
      <t>ハラ</t>
    </rPh>
    <rPh sb="22" eb="24">
      <t>シハライ</t>
    </rPh>
    <phoneticPr fontId="2"/>
  </si>
  <si>
    <t>入札公告等により、前金払及び中間前金払が『適用』になっていること。</t>
    <rPh sb="0" eb="2">
      <t>ニュウサツ</t>
    </rPh>
    <rPh sb="2" eb="4">
      <t>コウコク</t>
    </rPh>
    <rPh sb="4" eb="5">
      <t>トウ</t>
    </rPh>
    <rPh sb="9" eb="11">
      <t>マエキン</t>
    </rPh>
    <rPh sb="11" eb="12">
      <t>バライ</t>
    </rPh>
    <rPh sb="12" eb="13">
      <t>オヨ</t>
    </rPh>
    <rPh sb="14" eb="16">
      <t>チュウカン</t>
    </rPh>
    <rPh sb="16" eb="18">
      <t>マエキン</t>
    </rPh>
    <rPh sb="18" eb="19">
      <t>ハラ</t>
    </rPh>
    <rPh sb="21" eb="23">
      <t>テキヨウ</t>
    </rPh>
    <phoneticPr fontId="2"/>
  </si>
  <si>
    <t>中間前金払を請求する際に、保証事業会社と中間前金払に関する保証契約を締結し、その保証証書を市に寄託すること。</t>
    <rPh sb="0" eb="2">
      <t>チュウカン</t>
    </rPh>
    <rPh sb="2" eb="3">
      <t>マエ</t>
    </rPh>
    <rPh sb="3" eb="4">
      <t>キン</t>
    </rPh>
    <rPh sb="4" eb="5">
      <t>ハラ</t>
    </rPh>
    <rPh sb="6" eb="8">
      <t>セイキュウ</t>
    </rPh>
    <rPh sb="10" eb="11">
      <t>サイ</t>
    </rPh>
    <rPh sb="24" eb="25">
      <t>ハラ</t>
    </rPh>
    <rPh sb="45" eb="46">
      <t>シ</t>
    </rPh>
    <phoneticPr fontId="2"/>
  </si>
  <si>
    <t>笛吹市長</t>
    <rPh sb="0" eb="1">
      <t>フエ</t>
    </rPh>
    <rPh sb="1" eb="2">
      <t>スイ</t>
    </rPh>
    <rPh sb="2" eb="3">
      <t>シ</t>
    </rPh>
    <rPh sb="3" eb="4">
      <t>チョウ</t>
    </rPh>
    <phoneticPr fontId="2"/>
  </si>
  <si>
    <t>認定する。</t>
    <phoneticPr fontId="2"/>
  </si>
  <si>
    <t>建設工事請負契約書</t>
  </si>
  <si>
    <r>
      <t>8　支払条件　　前金払40％以内、</t>
    </r>
    <r>
      <rPr>
        <sz val="11"/>
        <color indexed="10"/>
        <rFont val="ＭＳ 明朝"/>
        <family val="1"/>
        <charset val="128"/>
      </rPr>
      <t>〖部分払　回 中間前金払20％〗</t>
    </r>
    <r>
      <rPr>
        <sz val="11"/>
        <rFont val="ＭＳ 明朝"/>
        <family val="1"/>
        <charset val="128"/>
      </rPr>
      <t>以内及び完成払</t>
    </r>
    <phoneticPr fontId="2"/>
  </si>
  <si>
    <r>
      <t>8　支払条件　　前金払40％以内、</t>
    </r>
    <r>
      <rPr>
        <sz val="11"/>
        <color indexed="10"/>
        <rFont val="ＭＳ 明朝"/>
        <family val="1"/>
        <charset val="128"/>
      </rPr>
      <t>中間前金払20％</t>
    </r>
    <r>
      <rPr>
        <sz val="11"/>
        <rFont val="ＭＳ 明朝"/>
        <family val="1"/>
        <charset val="128"/>
      </rPr>
      <t>以内及び完成払</t>
    </r>
    <phoneticPr fontId="2"/>
  </si>
  <si>
    <t>ふえふき建設（株）</t>
    <rPh sb="4" eb="6">
      <t>ケンセツ</t>
    </rPh>
    <rPh sb="7" eb="8">
      <t>カブ</t>
    </rPh>
    <phoneticPr fontId="2"/>
  </si>
  <si>
    <t>○○○○　様</t>
    <rPh sb="5" eb="6">
      <t>サマ</t>
    </rPh>
    <phoneticPr fontId="2"/>
  </si>
  <si>
    <t>　○○○○様</t>
    <rPh sb="5" eb="6">
      <t>サマ</t>
    </rPh>
    <phoneticPr fontId="2"/>
  </si>
  <si>
    <t>受注者</t>
    <rPh sb="0" eb="3">
      <t>ジュチュウシャ</t>
    </rPh>
    <phoneticPr fontId="2"/>
  </si>
  <si>
    <t>工事名</t>
    <rPh sb="0" eb="2">
      <t>コウジ</t>
    </rPh>
    <rPh sb="2" eb="3">
      <t>メイ</t>
    </rPh>
    <phoneticPr fontId="2"/>
  </si>
  <si>
    <t>請負代金額</t>
    <rPh sb="0" eb="2">
      <t>ウケオイ</t>
    </rPh>
    <rPh sb="2" eb="3">
      <t>ダイ</t>
    </rPh>
    <rPh sb="3" eb="5">
      <t>キンガク</t>
    </rPh>
    <phoneticPr fontId="2"/>
  </si>
  <si>
    <t>（笛吹市　中間前金払認定用）</t>
    <phoneticPr fontId="2"/>
  </si>
  <si>
    <t>笛吹市長　●●●●</t>
    <rPh sb="0" eb="2">
      <t>ウスイ</t>
    </rPh>
    <rPh sb="2" eb="4">
      <t>シチョウ</t>
    </rPh>
    <phoneticPr fontId="2"/>
  </si>
  <si>
    <t>様</t>
    <rPh sb="0" eb="1">
      <t>サマ</t>
    </rPh>
    <phoneticPr fontId="2"/>
  </si>
  <si>
    <t>受注者</t>
  </si>
  <si>
    <t>金　　　　円</t>
    <rPh sb="0" eb="1">
      <t>キン</t>
    </rPh>
    <rPh sb="5" eb="6">
      <t>エン</t>
    </rPh>
    <phoneticPr fontId="2"/>
  </si>
  <si>
    <t>金　　　円</t>
    <rPh sb="0" eb="1">
      <t>キン</t>
    </rPh>
    <rPh sb="4" eb="5">
      <t>エン</t>
    </rPh>
    <phoneticPr fontId="2"/>
  </si>
  <si>
    <t>平成●年</t>
    <rPh sb="0" eb="2">
      <t>ヘイセイ</t>
    </rPh>
    <rPh sb="3" eb="4">
      <t>ネン</t>
    </rPh>
    <phoneticPr fontId="2"/>
  </si>
  <si>
    <t>平成○年</t>
    <rPh sb="0" eb="2">
      <t>ヘイセイ</t>
    </rPh>
    <rPh sb="3" eb="4">
      <t>ネン</t>
    </rPh>
    <phoneticPr fontId="2"/>
  </si>
  <si>
    <t>請求時に、出来高検査を行わないので、部分払制度に比べ、発注者・受注者双方の負担が軽減されます。</t>
    <rPh sb="0" eb="2">
      <t>セイキュウ</t>
    </rPh>
    <rPh sb="2" eb="3">
      <t>ジ</t>
    </rPh>
    <rPh sb="5" eb="8">
      <t>デキダカ</t>
    </rPh>
    <rPh sb="8" eb="10">
      <t>ケンサ</t>
    </rPh>
    <rPh sb="11" eb="12">
      <t>オコナ</t>
    </rPh>
    <rPh sb="18" eb="20">
      <t>ブブン</t>
    </rPh>
    <rPh sb="20" eb="21">
      <t>バラ</t>
    </rPh>
    <rPh sb="21" eb="23">
      <t>セイド</t>
    </rPh>
    <rPh sb="24" eb="25">
      <t>クラ</t>
    </rPh>
    <rPh sb="27" eb="30">
      <t>ハッチュウシャ</t>
    </rPh>
    <rPh sb="31" eb="34">
      <t>ジュチュウシャ</t>
    </rPh>
    <rPh sb="34" eb="36">
      <t>ソウホウ</t>
    </rPh>
    <rPh sb="37" eb="39">
      <t>フタン</t>
    </rPh>
    <rPh sb="40" eb="42">
      <t>ケイゲン</t>
    </rPh>
    <phoneticPr fontId="2"/>
  </si>
  <si>
    <t>受注者商号</t>
    <rPh sb="0" eb="3">
      <t>ジュチュウシャ</t>
    </rPh>
    <rPh sb="3" eb="5">
      <t>ショウゴウ</t>
    </rPh>
    <phoneticPr fontId="2"/>
  </si>
  <si>
    <t>商号又は名称</t>
  </si>
  <si>
    <t>　　次の工事について、笛吹市建設工事標準請負契約約款第34条の規定に</t>
    <phoneticPr fontId="2"/>
  </si>
  <si>
    <t>『認定しない。』</t>
    <phoneticPr fontId="2"/>
  </si>
  <si>
    <r>
      <t>ことができる要件を具備していることを</t>
    </r>
    <r>
      <rPr>
        <sz val="12"/>
        <color rgb="FFFF0000"/>
        <rFont val="ＭＳ 明朝"/>
        <family val="1"/>
        <charset val="128"/>
      </rPr>
      <t>認定する。</t>
    </r>
    <rPh sb="18" eb="20">
      <t>ニンテイ</t>
    </rPh>
    <phoneticPr fontId="2"/>
  </si>
  <si>
    <t>様式第15号(第38条関係)</t>
    <phoneticPr fontId="2"/>
  </si>
  <si>
    <t xml:space="preserve">  　　年　　月　　日</t>
    <rPh sb="4" eb="5">
      <t>ネン</t>
    </rPh>
    <rPh sb="7" eb="8">
      <t>ツキ</t>
    </rPh>
    <rPh sb="10" eb="11">
      <t>ヒ</t>
    </rPh>
    <phoneticPr fontId="2"/>
  </si>
  <si>
    <t>次のとおり中間前金払を受けたいので、笛吹市建設工事執行規則第38条第3項の規定により、請求します。</t>
    <rPh sb="0" eb="1">
      <t>ツギ</t>
    </rPh>
    <rPh sb="5" eb="7">
      <t>チュウカン</t>
    </rPh>
    <rPh sb="7" eb="9">
      <t>マエキン</t>
    </rPh>
    <rPh sb="9" eb="10">
      <t>バライ</t>
    </rPh>
    <rPh sb="11" eb="12">
      <t>ウ</t>
    </rPh>
    <rPh sb="18" eb="21">
      <t>フエフキシ</t>
    </rPh>
    <rPh sb="21" eb="23">
      <t>ケンセツ</t>
    </rPh>
    <rPh sb="23" eb="25">
      <t>コウジ</t>
    </rPh>
    <rPh sb="25" eb="27">
      <t>シッコウ</t>
    </rPh>
    <rPh sb="27" eb="29">
      <t>キソク</t>
    </rPh>
    <rPh sb="29" eb="30">
      <t>ダイ</t>
    </rPh>
    <rPh sb="32" eb="33">
      <t>ジョウ</t>
    </rPh>
    <rPh sb="33" eb="34">
      <t>ダイ</t>
    </rPh>
    <rPh sb="35" eb="36">
      <t>コウ</t>
    </rPh>
    <rPh sb="37" eb="39">
      <t>キテイ</t>
    </rPh>
    <rPh sb="43" eb="45">
      <t>セイキュウ</t>
    </rPh>
    <phoneticPr fontId="2"/>
  </si>
  <si>
    <t>請求金額
(1万円未満切捨て)</t>
    <rPh sb="0" eb="2">
      <t>セイキュウ</t>
    </rPh>
    <rPh sb="2" eb="4">
      <t>キンガク</t>
    </rPh>
    <rPh sb="7" eb="9">
      <t>マンエン</t>
    </rPh>
    <rPh sb="9" eb="11">
      <t>ミマン</t>
    </rPh>
    <rPh sb="11" eb="13">
      <t>キリス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</si>
  <si>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</si>
  <si>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銀行　信用金庫
信用組合　農協</t>
    <rPh sb="0" eb="2">
      <t>ギンコウ</t>
    </rPh>
    <rPh sb="3" eb="5">
      <t>シンヨウ</t>
    </rPh>
    <rPh sb="5" eb="7">
      <t>キンコ</t>
    </rPh>
    <rPh sb="8" eb="10">
      <t>シンヨウ</t>
    </rPh>
    <rPh sb="10" eb="12">
      <t>クミアイ</t>
    </rPh>
    <rPh sb="13" eb="15">
      <t>ノウキョウ</t>
    </rPh>
    <phoneticPr fontId="2"/>
  </si>
  <si>
    <t>本店
支店</t>
    <rPh sb="0" eb="2">
      <t>ホンテン</t>
    </rPh>
    <rPh sb="3" eb="5">
      <t>シテン</t>
    </rPh>
    <phoneticPr fontId="2"/>
  </si>
  <si>
    <t>フリガナ</t>
    <phoneticPr fontId="2"/>
  </si>
  <si>
    <t>預金種類</t>
    <rPh sb="0" eb="2">
      <t>ヨキン</t>
    </rPh>
    <rPh sb="2" eb="4">
      <t>シュルイ</t>
    </rPh>
    <phoneticPr fontId="2"/>
  </si>
  <si>
    <t>普通･当座</t>
    <rPh sb="0" eb="2">
      <t>フツウ</t>
    </rPh>
    <rPh sb="3" eb="5">
      <t>トウザ</t>
    </rPh>
    <phoneticPr fontId="2"/>
  </si>
  <si>
    <t>口座番号</t>
    <rPh sb="0" eb="2">
      <t>コウザ</t>
    </rPh>
    <rPh sb="2" eb="4">
      <t>バンゴウ</t>
    </rPh>
    <phoneticPr fontId="2"/>
  </si>
  <si>
    <t>笛吹</t>
    <rPh sb="0" eb="2">
      <t>フエフキ</t>
    </rPh>
    <phoneticPr fontId="2"/>
  </si>
  <si>
    <t>石和</t>
    <rPh sb="0" eb="2">
      <t>イサワ</t>
    </rPh>
    <phoneticPr fontId="2"/>
  </si>
  <si>
    <t>ﾌｴﾌｷｹﾝｾﾂ(ｶ ﾀﾞｲﾋｮｳﾄﾘｼﾏﾘﾔｸ ﾌｴﾌｷ ﾀﾛｳ</t>
    <phoneticPr fontId="2"/>
  </si>
  <si>
    <t>ふえふき建設（株）　代表取締役　笛吹　太郎</t>
    <phoneticPr fontId="2"/>
  </si>
  <si>
    <t>　　  年  月  日</t>
    <rPh sb="4" eb="5">
      <t>ネン</t>
    </rPh>
    <rPh sb="7" eb="8">
      <t>ツキ</t>
    </rPh>
    <rPh sb="10" eb="11">
      <t>ヒ</t>
    </rPh>
    <phoneticPr fontId="2"/>
  </si>
  <si>
    <t>　　　  年  月  日</t>
    <phoneticPr fontId="2"/>
  </si>
  <si>
    <t>　　  年  月  日</t>
    <phoneticPr fontId="2"/>
  </si>
  <si>
    <t xml:space="preserve">     年  月  日</t>
    <phoneticPr fontId="2"/>
  </si>
  <si>
    <t xml:space="preserve">      年  月  日</t>
    <phoneticPr fontId="2"/>
  </si>
  <si>
    <t xml:space="preserve">    年  月  日</t>
    <phoneticPr fontId="2"/>
  </si>
  <si>
    <t xml:space="preserve">（ 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</si>
</sst>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&quot;¥&quot;#,##0\-;&quot;¥&quot;\-#,##0\-"/>
    <numFmt numFmtId="177" formatCode="[$-411]ggge&quot;年&quot;m&quot;月&quot;d&quot;日&quot;;@"/>
    <numFmt numFmtId="178" formatCode="&quot;¥&quot;#,##0&quot;円&quot;;&quot;¥&quot;\-#,##0&quot;円&quot;"/>
    <numFmt numFmtId="179" formatCode="&quot;¥&quot;#,##0&quot;円 ）&quot;;&quot;¥&quot;\-#,##0&quot;円 ）&quot;"/>
    <numFmt numFmtId="180" formatCode="#,##0.0;&quot;▲ &quot;#,##0.0"/>
    <numFmt numFmtId="181" formatCode="&quot;¥&quot;#,##0\-\ ;&quot;¥&quot;\-#,##0\-\ "/>
    <numFmt numFmtId="182" formatCode="#,##0&quot;月&quot;"/>
    <numFmt numFmtId="183" formatCode="&quot;金&quot;#,##0&quot;円&quot;;&quot;金&quot;\▲#,##0&quot;円&quot;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ＭＳ Ｐゴシック"/>
      <family val="3"/>
      <charset val="128"/>
    </font>
    <font>
      <sz val="10.5"/>
      <name val="ＭＳ 明朝"/>
      <family val="1"/>
      <charset val="128"/>
    </font>
    <font>
      <u/>
      <sz val="12"/>
      <name val="ＭＳ 明朝"/>
      <family val="1"/>
      <charset val="128"/>
    </font>
    <font>
      <u/>
      <sz val="10.5"/>
      <name val="ＭＳ 明朝"/>
      <family val="1"/>
      <charset val="128"/>
    </font>
    <font>
      <sz val="10.5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u/>
      <sz val="12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4"/>
      <color indexed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459">
    <xf numFmtId="0" fontId="0" fillId="0" borderId="0" xfId="0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6" fontId="4" fillId="0" borderId="1" xfId="1" applyNumberFormat="1" applyFont="1" applyBorder="1" applyAlignment="1">
      <alignment vertical="center"/>
    </xf>
    <xf numFmtId="176" fontId="4" fillId="0" borderId="2" xfId="1" applyNumberFormat="1" applyFont="1" applyBorder="1" applyAlignment="1">
      <alignment vertical="center"/>
    </xf>
    <xf numFmtId="9" fontId="4" fillId="0" borderId="1" xfId="1" applyNumberFormat="1" applyFont="1" applyBorder="1" applyAlignment="1">
      <alignment vertical="center"/>
    </xf>
    <xf numFmtId="9" fontId="4" fillId="0" borderId="2" xfId="1" applyNumberFormat="1" applyFont="1" applyBorder="1" applyAlignment="1">
      <alignment vertical="center"/>
    </xf>
    <xf numFmtId="0" fontId="3" fillId="0" borderId="0" xfId="0" applyFont="1" applyBorder="1" applyAlignment="1">
      <alignment horizontal="distributed" vertical="center" wrapText="1" indent="1"/>
    </xf>
    <xf numFmtId="176" fontId="4" fillId="0" borderId="0" xfId="1" applyNumberFormat="1" applyFont="1" applyBorder="1" applyAlignment="1">
      <alignment horizontal="left" vertical="center" inden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distributed" vertical="center"/>
    </xf>
    <xf numFmtId="0" fontId="9" fillId="0" borderId="0" xfId="2" applyFont="1" applyAlignment="1">
      <alignment vertical="center"/>
    </xf>
    <xf numFmtId="0" fontId="3" fillId="0" borderId="0" xfId="2" applyFont="1" applyFill="1" applyAlignment="1">
      <alignment vertical="center"/>
    </xf>
    <xf numFmtId="177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vertical="center"/>
    </xf>
    <xf numFmtId="0" fontId="9" fillId="0" borderId="0" xfId="2" applyFont="1" applyFill="1" applyAlignment="1">
      <alignment horizontal="right"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distributed" vertical="center"/>
    </xf>
    <xf numFmtId="0" fontId="4" fillId="0" borderId="0" xfId="2" applyFont="1" applyAlignment="1">
      <alignment vertical="center"/>
    </xf>
    <xf numFmtId="0" fontId="3" fillId="0" borderId="2" xfId="2" applyFont="1" applyBorder="1" applyAlignment="1">
      <alignment vertical="center"/>
    </xf>
    <xf numFmtId="178" fontId="10" fillId="0" borderId="1" xfId="1" applyNumberFormat="1" applyFont="1" applyFill="1" applyBorder="1" applyAlignment="1">
      <alignment vertical="center"/>
    </xf>
    <xf numFmtId="178" fontId="10" fillId="0" borderId="2" xfId="1" applyNumberFormat="1" applyFont="1" applyFill="1" applyBorder="1" applyAlignment="1">
      <alignment vertical="center"/>
    </xf>
    <xf numFmtId="177" fontId="9" fillId="0" borderId="1" xfId="2" applyNumberFormat="1" applyFont="1" applyFill="1" applyBorder="1" applyAlignment="1">
      <alignment vertical="center"/>
    </xf>
    <xf numFmtId="177" fontId="9" fillId="0" borderId="1" xfId="2" applyNumberFormat="1" applyFont="1" applyBorder="1" applyAlignment="1">
      <alignment vertical="center"/>
    </xf>
    <xf numFmtId="177" fontId="9" fillId="0" borderId="2" xfId="2" applyNumberFormat="1" applyFont="1" applyBorder="1" applyAlignment="1">
      <alignment vertical="center"/>
    </xf>
    <xf numFmtId="0" fontId="3" fillId="0" borderId="7" xfId="2" applyFont="1" applyFill="1" applyBorder="1" applyAlignment="1">
      <alignment vertical="center"/>
    </xf>
    <xf numFmtId="0" fontId="9" fillId="0" borderId="3" xfId="2" applyFont="1" applyFill="1" applyBorder="1" applyAlignment="1">
      <alignment vertical="center"/>
    </xf>
    <xf numFmtId="0" fontId="9" fillId="0" borderId="8" xfId="2" applyFont="1" applyFill="1" applyBorder="1" applyAlignment="1">
      <alignment horizontal="right" vertical="center"/>
    </xf>
    <xf numFmtId="0" fontId="3" fillId="0" borderId="3" xfId="2" applyFont="1" applyFill="1" applyBorder="1" applyAlignment="1">
      <alignment vertical="center"/>
    </xf>
    <xf numFmtId="178" fontId="4" fillId="0" borderId="3" xfId="1" applyNumberFormat="1" applyFont="1" applyFill="1" applyBorder="1" applyAlignment="1">
      <alignment horizontal="right" vertical="center"/>
    </xf>
    <xf numFmtId="0" fontId="3" fillId="0" borderId="0" xfId="2" applyFont="1" applyFill="1" applyAlignment="1">
      <alignment horizontal="center" vertical="center"/>
    </xf>
    <xf numFmtId="179" fontId="4" fillId="0" borderId="3" xfId="1" applyNumberFormat="1" applyFont="1" applyBorder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4" xfId="2" applyFont="1" applyBorder="1" applyAlignment="1">
      <alignment vertical="center"/>
    </xf>
    <xf numFmtId="0" fontId="9" fillId="0" borderId="0" xfId="2" applyFont="1" applyBorder="1" applyAlignment="1">
      <alignment horizontal="right" vertical="center"/>
    </xf>
    <xf numFmtId="0" fontId="3" fillId="0" borderId="9" xfId="2" applyFont="1" applyFill="1" applyBorder="1" applyAlignment="1">
      <alignment vertical="center"/>
    </xf>
    <xf numFmtId="0" fontId="9" fillId="0" borderId="0" xfId="2" applyFont="1" applyFill="1" applyBorder="1" applyAlignment="1">
      <alignment vertical="center"/>
    </xf>
    <xf numFmtId="0" fontId="9" fillId="0" borderId="1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178" fontId="4" fillId="0" borderId="0" xfId="1" applyNumberFormat="1" applyFont="1" applyFill="1" applyBorder="1" applyAlignment="1">
      <alignment horizontal="right" vertical="center"/>
    </xf>
    <xf numFmtId="179" fontId="4" fillId="0" borderId="0" xfId="1" applyNumberFormat="1" applyFont="1" applyBorder="1" applyAlignment="1">
      <alignment vertical="center"/>
    </xf>
    <xf numFmtId="0" fontId="9" fillId="0" borderId="0" xfId="2" applyFont="1" applyBorder="1" applyAlignment="1">
      <alignment vertical="center"/>
    </xf>
    <xf numFmtId="0" fontId="3" fillId="0" borderId="11" xfId="2" applyFont="1" applyBorder="1" applyAlignment="1">
      <alignment vertical="center"/>
    </xf>
    <xf numFmtId="0" fontId="3" fillId="0" borderId="12" xfId="2" applyFont="1" applyFill="1" applyBorder="1" applyAlignment="1">
      <alignment vertical="center"/>
    </xf>
    <xf numFmtId="0" fontId="9" fillId="0" borderId="5" xfId="2" applyFont="1" applyFill="1" applyBorder="1" applyAlignment="1">
      <alignment vertical="center"/>
    </xf>
    <xf numFmtId="0" fontId="9" fillId="0" borderId="13" xfId="2" applyFont="1" applyFill="1" applyBorder="1" applyAlignment="1">
      <alignment horizontal="right" vertical="center"/>
    </xf>
    <xf numFmtId="0" fontId="3" fillId="0" borderId="5" xfId="2" applyFont="1" applyFill="1" applyBorder="1" applyAlignment="1">
      <alignment vertical="center"/>
    </xf>
    <xf numFmtId="178" fontId="4" fillId="0" borderId="5" xfId="1" applyNumberFormat="1" applyFont="1" applyFill="1" applyBorder="1" applyAlignment="1">
      <alignment horizontal="right" vertical="center"/>
    </xf>
    <xf numFmtId="0" fontId="3" fillId="0" borderId="5" xfId="2" applyFont="1" applyFill="1" applyBorder="1" applyAlignment="1">
      <alignment horizontal="center" vertical="center"/>
    </xf>
    <xf numFmtId="179" fontId="4" fillId="0" borderId="5" xfId="1" applyNumberFormat="1" applyFont="1" applyBorder="1" applyAlignment="1">
      <alignment vertical="center"/>
    </xf>
    <xf numFmtId="0" fontId="9" fillId="0" borderId="5" xfId="2" applyFont="1" applyBorder="1" applyAlignment="1">
      <alignment vertical="center"/>
    </xf>
    <xf numFmtId="0" fontId="3" fillId="0" borderId="6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0" fontId="3" fillId="0" borderId="4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5" xfId="2" applyFont="1" applyBorder="1" applyAlignment="1">
      <alignment vertical="center"/>
    </xf>
    <xf numFmtId="0" fontId="9" fillId="0" borderId="0" xfId="2" applyFont="1" applyAlignment="1">
      <alignment horizontal="right" vertical="center"/>
    </xf>
    <xf numFmtId="0" fontId="9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177" fontId="9" fillId="0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9" fontId="4" fillId="0" borderId="3" xfId="1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9" fontId="4" fillId="0" borderId="0" xfId="1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9" fontId="4" fillId="0" borderId="5" xfId="1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0" fillId="0" borderId="0" xfId="0" applyBorder="1" applyAlignment="1">
      <alignment horizontal="distributed" vertical="center" indent="2"/>
    </xf>
    <xf numFmtId="176" fontId="13" fillId="0" borderId="1" xfId="1" applyNumberFormat="1" applyFont="1" applyBorder="1" applyAlignment="1">
      <alignment vertical="center"/>
    </xf>
    <xf numFmtId="176" fontId="13" fillId="0" borderId="2" xfId="1" applyNumberFormat="1" applyFont="1" applyBorder="1" applyAlignment="1">
      <alignment vertical="center"/>
    </xf>
    <xf numFmtId="9" fontId="13" fillId="0" borderId="1" xfId="1" applyNumberFormat="1" applyFont="1" applyBorder="1" applyAlignment="1">
      <alignment vertical="center"/>
    </xf>
    <xf numFmtId="9" fontId="13" fillId="0" borderId="2" xfId="1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3" fillId="0" borderId="0" xfId="2" applyFont="1" applyBorder="1">
      <alignment vertical="center"/>
    </xf>
    <xf numFmtId="0" fontId="5" fillId="0" borderId="0" xfId="2" applyFont="1" applyBorder="1" applyAlignment="1">
      <alignment horizontal="center" vertical="center"/>
    </xf>
    <xf numFmtId="0" fontId="3" fillId="0" borderId="0" xfId="2" applyFont="1">
      <alignment vertical="center"/>
    </xf>
    <xf numFmtId="177" fontId="9" fillId="0" borderId="0" xfId="2" applyNumberFormat="1" applyFont="1" applyFill="1" applyBorder="1" applyAlignment="1">
      <alignment vertical="center"/>
    </xf>
    <xf numFmtId="0" fontId="9" fillId="0" borderId="0" xfId="2" applyFont="1" applyBorder="1" applyAlignment="1">
      <alignment horizontal="justify" vertical="center"/>
    </xf>
    <xf numFmtId="177" fontId="9" fillId="0" borderId="0" xfId="2" applyNumberFormat="1" applyFont="1" applyFill="1" applyBorder="1" applyAlignment="1">
      <alignment horizontal="center" vertical="center"/>
    </xf>
    <xf numFmtId="0" fontId="9" fillId="0" borderId="0" xfId="2" applyFont="1" applyAlignment="1">
      <alignment horizontal="justify" vertical="center"/>
    </xf>
    <xf numFmtId="0" fontId="9" fillId="0" borderId="1" xfId="2" applyFont="1" applyBorder="1" applyAlignment="1">
      <alignment vertical="center"/>
    </xf>
    <xf numFmtId="0" fontId="9" fillId="0" borderId="1" xfId="2" applyFont="1" applyBorder="1" applyAlignment="1">
      <alignment vertical="center" wrapText="1"/>
    </xf>
    <xf numFmtId="0" fontId="9" fillId="0" borderId="2" xfId="2" applyFont="1" applyBorder="1" applyAlignment="1">
      <alignment vertical="center" wrapText="1"/>
    </xf>
    <xf numFmtId="0" fontId="9" fillId="0" borderId="2" xfId="2" applyFont="1" applyBorder="1" applyAlignment="1">
      <alignment vertical="center"/>
    </xf>
    <xf numFmtId="0" fontId="9" fillId="0" borderId="2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justify" vertical="center" wrapText="1"/>
    </xf>
    <xf numFmtId="0" fontId="3" fillId="0" borderId="7" xfId="2" applyFont="1" applyBorder="1" applyAlignment="1">
      <alignment vertical="center"/>
    </xf>
    <xf numFmtId="0" fontId="3" fillId="0" borderId="9" xfId="2" applyFont="1" applyBorder="1" applyAlignment="1">
      <alignment vertical="center"/>
    </xf>
    <xf numFmtId="0" fontId="3" fillId="0" borderId="12" xfId="2" applyFont="1" applyBorder="1" applyAlignment="1">
      <alignment vertical="center"/>
    </xf>
    <xf numFmtId="0" fontId="3" fillId="0" borderId="14" xfId="2" applyFont="1" applyBorder="1" applyAlignment="1">
      <alignment vertical="center"/>
    </xf>
    <xf numFmtId="58" fontId="3" fillId="0" borderId="0" xfId="2" applyNumberFormat="1" applyFont="1" applyBorder="1" applyAlignment="1">
      <alignment vertical="center"/>
    </xf>
    <xf numFmtId="0" fontId="3" fillId="0" borderId="0" xfId="2" applyFont="1" applyBorder="1" applyAlignment="1">
      <alignment horizontal="left" vertical="center"/>
    </xf>
    <xf numFmtId="0" fontId="3" fillId="0" borderId="0" xfId="0" applyFont="1" applyBorder="1"/>
    <xf numFmtId="0" fontId="5" fillId="0" borderId="0" xfId="0" applyFont="1" applyBorder="1" applyAlignment="1">
      <alignment horizontal="center" vertical="center"/>
    </xf>
    <xf numFmtId="0" fontId="3" fillId="0" borderId="0" xfId="0" applyFont="1"/>
    <xf numFmtId="0" fontId="9" fillId="0" borderId="0" xfId="0" applyFont="1" applyBorder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3" fillId="0" borderId="4" xfId="0" applyFont="1" applyBorder="1" applyAlignment="1">
      <alignment vertical="center"/>
    </xf>
    <xf numFmtId="0" fontId="15" fillId="0" borderId="14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4" fillId="0" borderId="0" xfId="2" applyFont="1" applyAlignment="1">
      <alignment horizontal="right" vertical="center"/>
    </xf>
    <xf numFmtId="0" fontId="4" fillId="0" borderId="0" xfId="2" applyFont="1" applyFill="1" applyAlignment="1">
      <alignment vertical="center"/>
    </xf>
    <xf numFmtId="0" fontId="4" fillId="0" borderId="2" xfId="2" applyFont="1" applyBorder="1" applyAlignment="1">
      <alignment vertical="center" wrapText="1"/>
    </xf>
    <xf numFmtId="0" fontId="4" fillId="0" borderId="3" xfId="2" applyFont="1" applyBorder="1" applyAlignment="1">
      <alignment vertical="center"/>
    </xf>
    <xf numFmtId="177" fontId="4" fillId="0" borderId="3" xfId="2" applyNumberFormat="1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 wrapText="1"/>
    </xf>
    <xf numFmtId="177" fontId="4" fillId="0" borderId="3" xfId="2" applyNumberFormat="1" applyFont="1" applyBorder="1" applyAlignment="1">
      <alignment horizontal="left" vertical="center"/>
    </xf>
    <xf numFmtId="0" fontId="4" fillId="0" borderId="3" xfId="2" applyFont="1" applyBorder="1" applyAlignment="1">
      <alignment horizontal="left" vertical="center"/>
    </xf>
    <xf numFmtId="0" fontId="4" fillId="0" borderId="4" xfId="2" applyFont="1" applyBorder="1" applyAlignment="1">
      <alignment horizontal="left" vertical="center"/>
    </xf>
    <xf numFmtId="177" fontId="4" fillId="0" borderId="0" xfId="2" applyNumberFormat="1" applyFont="1" applyBorder="1" applyAlignment="1">
      <alignment horizontal="left" vertical="center"/>
    </xf>
    <xf numFmtId="0" fontId="4" fillId="0" borderId="0" xfId="2" applyFont="1" applyBorder="1" applyAlignment="1">
      <alignment horizontal="left" vertical="center"/>
    </xf>
    <xf numFmtId="0" fontId="4" fillId="0" borderId="11" xfId="2" applyFont="1" applyBorder="1" applyAlignment="1">
      <alignment horizontal="left" vertical="center"/>
    </xf>
    <xf numFmtId="177" fontId="4" fillId="0" borderId="5" xfId="2" applyNumberFormat="1" applyFont="1" applyBorder="1" applyAlignment="1">
      <alignment horizontal="left" vertical="center"/>
    </xf>
    <xf numFmtId="0" fontId="4" fillId="0" borderId="5" xfId="2" applyFont="1" applyBorder="1" applyAlignment="1">
      <alignment horizontal="left" vertical="center"/>
    </xf>
    <xf numFmtId="0" fontId="4" fillId="0" borderId="6" xfId="2" applyFont="1" applyBorder="1" applyAlignment="1">
      <alignment horizontal="left" vertical="center"/>
    </xf>
    <xf numFmtId="0" fontId="4" fillId="0" borderId="7" xfId="2" applyFont="1" applyBorder="1" applyAlignment="1">
      <alignment vertical="center"/>
    </xf>
    <xf numFmtId="0" fontId="4" fillId="0" borderId="4" xfId="2" applyFont="1" applyBorder="1" applyAlignment="1">
      <alignment vertical="center"/>
    </xf>
    <xf numFmtId="0" fontId="4" fillId="0" borderId="9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11" xfId="2" applyFont="1" applyBorder="1" applyAlignment="1">
      <alignment vertical="center"/>
    </xf>
    <xf numFmtId="0" fontId="4" fillId="0" borderId="12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4" fillId="0" borderId="6" xfId="2" applyFont="1" applyBorder="1" applyAlignment="1">
      <alignment vertical="center"/>
    </xf>
    <xf numFmtId="178" fontId="4" fillId="0" borderId="1" xfId="1" applyNumberFormat="1" applyFont="1" applyFill="1" applyBorder="1" applyAlignment="1">
      <alignment vertical="center"/>
    </xf>
    <xf numFmtId="0" fontId="4" fillId="0" borderId="2" xfId="2" applyFont="1" applyBorder="1" applyAlignment="1">
      <alignment vertical="center"/>
    </xf>
    <xf numFmtId="0" fontId="13" fillId="0" borderId="2" xfId="0" applyFont="1" applyBorder="1" applyAlignment="1">
      <alignment vertical="center" wrapText="1"/>
    </xf>
    <xf numFmtId="178" fontId="13" fillId="0" borderId="3" xfId="1" applyNumberFormat="1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13" fillId="0" borderId="3" xfId="0" applyFont="1" applyBorder="1" applyAlignment="1">
      <alignment vertical="center"/>
    </xf>
    <xf numFmtId="177" fontId="13" fillId="0" borderId="3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0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12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177" fontId="9" fillId="0" borderId="1" xfId="0" applyNumberFormat="1" applyFont="1" applyFill="1" applyBorder="1" applyAlignment="1">
      <alignment vertical="center"/>
    </xf>
    <xf numFmtId="177" fontId="9" fillId="0" borderId="2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9" fillId="0" borderId="8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9" fillId="0" borderId="10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vertical="center"/>
    </xf>
    <xf numFmtId="0" fontId="9" fillId="0" borderId="13" xfId="0" applyFont="1" applyFill="1" applyBorder="1" applyAlignment="1">
      <alignment horizontal="right" vertical="center"/>
    </xf>
    <xf numFmtId="0" fontId="3" fillId="0" borderId="0" xfId="0" applyFont="1" applyFill="1" applyBorder="1"/>
    <xf numFmtId="0" fontId="3" fillId="0" borderId="0" xfId="0" applyFont="1" applyFill="1"/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justify" vertical="center" wrapText="1"/>
    </xf>
    <xf numFmtId="0" fontId="8" fillId="0" borderId="0" xfId="0" applyFont="1"/>
    <xf numFmtId="0" fontId="8" fillId="0" borderId="15" xfId="0" applyFont="1" applyBorder="1" applyAlignment="1">
      <alignment horizontal="center"/>
    </xf>
    <xf numFmtId="0" fontId="8" fillId="0" borderId="15" xfId="0" applyFont="1" applyBorder="1"/>
    <xf numFmtId="0" fontId="8" fillId="0" borderId="0" xfId="0" applyFont="1" applyBorder="1"/>
    <xf numFmtId="0" fontId="0" fillId="0" borderId="0" xfId="0" applyAlignment="1">
      <alignment horizontal="right" vertical="top"/>
    </xf>
    <xf numFmtId="0" fontId="0" fillId="0" borderId="0" xfId="0" applyAlignment="1">
      <alignment vertical="top"/>
    </xf>
    <xf numFmtId="0" fontId="5" fillId="0" borderId="0" xfId="0" applyFont="1" applyAlignment="1">
      <alignment horizontal="left"/>
    </xf>
    <xf numFmtId="0" fontId="3" fillId="0" borderId="0" xfId="0" applyFont="1" applyAlignment="1"/>
    <xf numFmtId="0" fontId="5" fillId="0" borderId="0" xfId="0" applyFont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5" fillId="0" borderId="0" xfId="2" applyFont="1" applyAlignment="1">
      <alignment horizontal="distributed" vertical="center"/>
    </xf>
    <xf numFmtId="0" fontId="3" fillId="0" borderId="0" xfId="2" applyFont="1" applyAlignment="1">
      <alignment horizontal="distributed" vertical="center"/>
    </xf>
    <xf numFmtId="177" fontId="15" fillId="0" borderId="0" xfId="0" applyNumberFormat="1" applyFont="1" applyFill="1" applyAlignment="1">
      <alignment vertical="center"/>
    </xf>
    <xf numFmtId="177" fontId="3" fillId="0" borderId="0" xfId="2" applyNumberFormat="1" applyFont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9" fillId="0" borderId="17" xfId="2" applyFont="1" applyBorder="1" applyAlignment="1">
      <alignment vertical="center" wrapText="1"/>
    </xf>
    <xf numFmtId="0" fontId="3" fillId="0" borderId="1" xfId="2" applyFont="1" applyBorder="1" applyAlignment="1">
      <alignment vertical="center"/>
    </xf>
    <xf numFmtId="0" fontId="20" fillId="0" borderId="0" xfId="2" applyFont="1" applyBorder="1" applyAlignment="1">
      <alignment vertical="center"/>
    </xf>
    <xf numFmtId="0" fontId="3" fillId="0" borderId="0" xfId="2" applyFont="1" applyAlignment="1">
      <alignment horizontal="right" vertical="center"/>
    </xf>
    <xf numFmtId="0" fontId="8" fillId="0" borderId="14" xfId="0" applyFont="1" applyBorder="1" applyAlignment="1"/>
    <xf numFmtId="0" fontId="22" fillId="0" borderId="14" xfId="0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3" fillId="0" borderId="12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4" fillId="0" borderId="16" xfId="2" applyFont="1" applyFill="1" applyBorder="1" applyAlignment="1">
      <alignment horizontal="left" vertical="center" indent="1"/>
    </xf>
    <xf numFmtId="0" fontId="4" fillId="0" borderId="1" xfId="2" applyFont="1" applyFill="1" applyBorder="1" applyAlignment="1">
      <alignment horizontal="left" vertical="center" indent="1"/>
    </xf>
    <xf numFmtId="0" fontId="4" fillId="0" borderId="2" xfId="2" applyFont="1" applyFill="1" applyBorder="1" applyAlignment="1">
      <alignment horizontal="left" vertical="center" indent="1"/>
    </xf>
    <xf numFmtId="178" fontId="4" fillId="0" borderId="3" xfId="1" applyNumberFormat="1" applyFont="1" applyFill="1" applyBorder="1" applyAlignment="1">
      <alignment horizontal="right" vertical="center"/>
    </xf>
    <xf numFmtId="178" fontId="4" fillId="0" borderId="0" xfId="1" applyNumberFormat="1" applyFont="1" applyFill="1" applyBorder="1" applyAlignment="1">
      <alignment horizontal="right" vertical="center"/>
    </xf>
    <xf numFmtId="0" fontId="9" fillId="0" borderId="16" xfId="2" applyFont="1" applyBorder="1" applyAlignment="1">
      <alignment horizontal="distributed" vertical="center" indent="2"/>
    </xf>
    <xf numFmtId="0" fontId="9" fillId="0" borderId="1" xfId="2" applyFont="1" applyBorder="1" applyAlignment="1">
      <alignment horizontal="distributed" vertical="center" indent="2"/>
    </xf>
    <xf numFmtId="0" fontId="9" fillId="0" borderId="2" xfId="2" applyFont="1" applyBorder="1" applyAlignment="1">
      <alignment horizontal="distributed" vertical="center" indent="2"/>
    </xf>
    <xf numFmtId="178" fontId="4" fillId="0" borderId="5" xfId="1" applyNumberFormat="1" applyFont="1" applyFill="1" applyBorder="1" applyAlignment="1">
      <alignment horizontal="right" vertical="center"/>
    </xf>
    <xf numFmtId="0" fontId="3" fillId="0" borderId="1" xfId="2" applyFont="1" applyBorder="1" applyAlignment="1">
      <alignment horizontal="left" vertical="center"/>
    </xf>
    <xf numFmtId="177" fontId="4" fillId="0" borderId="1" xfId="2" applyNumberFormat="1" applyFont="1" applyFill="1" applyBorder="1" applyAlignment="1">
      <alignment horizontal="distributed" vertical="center" justifyLastLine="1"/>
    </xf>
    <xf numFmtId="0" fontId="1" fillId="0" borderId="1" xfId="2" applyBorder="1" applyAlignment="1">
      <alignment horizontal="distributed" vertical="center" justifyLastLine="1"/>
    </xf>
    <xf numFmtId="177" fontId="4" fillId="0" borderId="16" xfId="2" applyNumberFormat="1" applyFont="1" applyFill="1" applyBorder="1" applyAlignment="1">
      <alignment horizontal="distributed" vertical="center" wrapText="1" justifyLastLine="1"/>
    </xf>
    <xf numFmtId="177" fontId="4" fillId="0" borderId="1" xfId="2" applyNumberFormat="1" applyFont="1" applyFill="1" applyBorder="1" applyAlignment="1">
      <alignment horizontal="distributed" vertical="center" wrapText="1" justifyLastLine="1"/>
    </xf>
    <xf numFmtId="0" fontId="1" fillId="0" borderId="1" xfId="2" applyBorder="1" applyAlignment="1">
      <alignment horizontal="distributed" vertical="center" wrapText="1" justifyLastLine="1"/>
    </xf>
    <xf numFmtId="177" fontId="4" fillId="0" borderId="16" xfId="2" applyNumberFormat="1" applyFont="1" applyFill="1" applyBorder="1" applyAlignment="1">
      <alignment horizontal="distributed" vertical="center" justifyLastLine="1"/>
    </xf>
    <xf numFmtId="178" fontId="4" fillId="0" borderId="16" xfId="1" applyNumberFormat="1" applyFont="1" applyFill="1" applyBorder="1" applyAlignment="1">
      <alignment horizontal="right" vertical="center"/>
    </xf>
    <xf numFmtId="178" fontId="4" fillId="0" borderId="1" xfId="1" applyNumberFormat="1" applyFont="1" applyFill="1" applyBorder="1" applyAlignment="1">
      <alignment horizontal="right" vertical="center"/>
    </xf>
    <xf numFmtId="0" fontId="4" fillId="0" borderId="5" xfId="2" applyFont="1" applyFill="1" applyBorder="1" applyAlignment="1">
      <alignment horizontal="center" vertical="center"/>
    </xf>
    <xf numFmtId="177" fontId="12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9" fillId="0" borderId="16" xfId="0" applyFont="1" applyBorder="1" applyAlignment="1">
      <alignment horizontal="distributed" vertical="center" indent="2"/>
    </xf>
    <xf numFmtId="0" fontId="9" fillId="0" borderId="1" xfId="0" applyFont="1" applyBorder="1" applyAlignment="1">
      <alignment horizontal="distributed" vertical="center" indent="2"/>
    </xf>
    <xf numFmtId="0" fontId="9" fillId="0" borderId="2" xfId="0" applyFont="1" applyBorder="1" applyAlignment="1">
      <alignment horizontal="distributed" vertical="center" indent="2"/>
    </xf>
    <xf numFmtId="0" fontId="13" fillId="0" borderId="16" xfId="0" applyFont="1" applyFill="1" applyBorder="1" applyAlignment="1">
      <alignment horizontal="left" vertical="center" indent="1"/>
    </xf>
    <xf numFmtId="0" fontId="13" fillId="0" borderId="1" xfId="0" applyFont="1" applyFill="1" applyBorder="1" applyAlignment="1">
      <alignment horizontal="left" vertical="center" indent="1"/>
    </xf>
    <xf numFmtId="0" fontId="13" fillId="0" borderId="2" xfId="0" applyFont="1" applyFill="1" applyBorder="1" applyAlignment="1">
      <alignment horizontal="left" vertical="center" indent="1"/>
    </xf>
    <xf numFmtId="0" fontId="9" fillId="0" borderId="7" xfId="2" applyFont="1" applyBorder="1" applyAlignment="1">
      <alignment horizontal="distributed" vertical="center" indent="2"/>
    </xf>
    <xf numFmtId="0" fontId="1" fillId="0" borderId="3" xfId="2" applyBorder="1" applyAlignment="1">
      <alignment horizontal="distributed" vertical="center" indent="2"/>
    </xf>
    <xf numFmtId="0" fontId="1" fillId="0" borderId="4" xfId="2" applyBorder="1" applyAlignment="1">
      <alignment horizontal="distributed" vertical="center" indent="2"/>
    </xf>
    <xf numFmtId="0" fontId="1" fillId="0" borderId="9" xfId="2" applyBorder="1" applyAlignment="1">
      <alignment horizontal="distributed" vertical="center" indent="2"/>
    </xf>
    <xf numFmtId="0" fontId="1" fillId="0" borderId="0" xfId="2" applyAlignment="1">
      <alignment horizontal="distributed" vertical="center" indent="2"/>
    </xf>
    <xf numFmtId="0" fontId="1" fillId="0" borderId="11" xfId="2" applyBorder="1" applyAlignment="1">
      <alignment horizontal="distributed" vertical="center" indent="2"/>
    </xf>
    <xf numFmtId="0" fontId="1" fillId="0" borderId="12" xfId="2" applyBorder="1" applyAlignment="1">
      <alignment horizontal="distributed" vertical="center" indent="2"/>
    </xf>
    <xf numFmtId="0" fontId="1" fillId="0" borderId="5" xfId="2" applyBorder="1" applyAlignment="1">
      <alignment horizontal="distributed" vertical="center" indent="2"/>
    </xf>
    <xf numFmtId="0" fontId="1" fillId="0" borderId="6" xfId="2" applyBorder="1" applyAlignment="1">
      <alignment horizontal="distributed" vertical="center" indent="2"/>
    </xf>
    <xf numFmtId="177" fontId="9" fillId="0" borderId="0" xfId="2" applyNumberFormat="1" applyFont="1" applyFill="1" applyAlignment="1">
      <alignment horizontal="distributed" vertical="center"/>
    </xf>
    <xf numFmtId="0" fontId="4" fillId="0" borderId="3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9" xfId="2" applyFont="1" applyBorder="1" applyAlignment="1">
      <alignment horizontal="right" vertical="center"/>
    </xf>
    <xf numFmtId="0" fontId="9" fillId="0" borderId="0" xfId="2" applyFont="1" applyBorder="1" applyAlignment="1">
      <alignment horizontal="right" vertical="center"/>
    </xf>
    <xf numFmtId="0" fontId="9" fillId="0" borderId="11" xfId="2" applyFont="1" applyBorder="1" applyAlignment="1">
      <alignment horizontal="right" vertical="center"/>
    </xf>
    <xf numFmtId="0" fontId="5" fillId="0" borderId="0" xfId="2" applyFont="1" applyAlignment="1">
      <alignment horizontal="distributed" vertical="center"/>
    </xf>
    <xf numFmtId="0" fontId="3" fillId="0" borderId="0" xfId="2" applyFont="1" applyAlignment="1">
      <alignment horizontal="distributed" vertical="center"/>
    </xf>
    <xf numFmtId="0" fontId="1" fillId="0" borderId="0" xfId="2" applyAlignment="1">
      <alignment horizontal="distributed" vertical="center"/>
    </xf>
    <xf numFmtId="0" fontId="9" fillId="0" borderId="1" xfId="2" applyFont="1" applyFill="1" applyBorder="1" applyAlignment="1">
      <alignment horizontal="left" vertical="center"/>
    </xf>
    <xf numFmtId="178" fontId="14" fillId="0" borderId="16" xfId="1" applyNumberFormat="1" applyFont="1" applyFill="1" applyBorder="1" applyAlignment="1">
      <alignment horizontal="center" vertical="center"/>
    </xf>
    <xf numFmtId="178" fontId="14" fillId="0" borderId="1" xfId="1" applyNumberFormat="1" applyFont="1" applyFill="1" applyBorder="1" applyAlignment="1">
      <alignment horizontal="center" vertical="center"/>
    </xf>
    <xf numFmtId="177" fontId="13" fillId="0" borderId="16" xfId="0" applyNumberFormat="1" applyFont="1" applyFill="1" applyBorder="1" applyAlignment="1">
      <alignment horizontal="right" vertical="center"/>
    </xf>
    <xf numFmtId="177" fontId="13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78" fontId="13" fillId="0" borderId="5" xfId="1" applyNumberFormat="1" applyFont="1" applyFill="1" applyBorder="1" applyAlignment="1">
      <alignment horizontal="right" vertical="center"/>
    </xf>
    <xf numFmtId="0" fontId="3" fillId="0" borderId="7" xfId="0" applyFont="1" applyBorder="1" applyAlignment="1">
      <alignment horizontal="distributed" vertical="center" indent="2"/>
    </xf>
    <xf numFmtId="0" fontId="0" fillId="0" borderId="3" xfId="0" applyBorder="1" applyAlignment="1">
      <alignment horizontal="distributed" vertical="center" indent="2"/>
    </xf>
    <xf numFmtId="0" fontId="0" fillId="0" borderId="4" xfId="0" applyBorder="1" applyAlignment="1">
      <alignment horizontal="distributed" vertical="center" indent="2"/>
    </xf>
    <xf numFmtId="0" fontId="0" fillId="0" borderId="9" xfId="0" applyBorder="1" applyAlignment="1">
      <alignment horizontal="distributed" vertical="center" indent="2"/>
    </xf>
    <xf numFmtId="0" fontId="0" fillId="0" borderId="0" xfId="0" applyAlignment="1">
      <alignment horizontal="distributed" vertical="center" indent="2"/>
    </xf>
    <xf numFmtId="0" fontId="0" fillId="0" borderId="11" xfId="0" applyBorder="1" applyAlignment="1">
      <alignment horizontal="distributed" vertical="center" indent="2"/>
    </xf>
    <xf numFmtId="0" fontId="0" fillId="0" borderId="12" xfId="0" applyBorder="1" applyAlignment="1">
      <alignment horizontal="distributed" vertical="center" indent="2"/>
    </xf>
    <xf numFmtId="0" fontId="0" fillId="0" borderId="5" xfId="0" applyBorder="1" applyAlignment="1">
      <alignment horizontal="distributed" vertical="center" indent="2"/>
    </xf>
    <xf numFmtId="0" fontId="0" fillId="0" borderId="6" xfId="0" applyBorder="1" applyAlignment="1">
      <alignment horizontal="distributed" vertical="center" indent="2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78" fontId="13" fillId="0" borderId="3" xfId="1" applyNumberFormat="1" applyFont="1" applyFill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178" fontId="13" fillId="0" borderId="0" xfId="1" applyNumberFormat="1" applyFont="1" applyFill="1" applyBorder="1" applyAlignment="1">
      <alignment horizontal="right" vertical="center"/>
    </xf>
    <xf numFmtId="0" fontId="9" fillId="0" borderId="0" xfId="2" applyFont="1" applyFill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0" borderId="0" xfId="2" applyFont="1" applyFill="1" applyAlignment="1">
      <alignment horizontal="right" vertical="center" shrinkToFit="1"/>
    </xf>
    <xf numFmtId="0" fontId="0" fillId="0" borderId="0" xfId="0" applyAlignment="1">
      <alignment vertical="center" shrinkToFit="1"/>
    </xf>
    <xf numFmtId="58" fontId="3" fillId="0" borderId="0" xfId="2" applyNumberFormat="1" applyFont="1" applyBorder="1" applyAlignment="1">
      <alignment horizontal="distributed" vertical="center"/>
    </xf>
    <xf numFmtId="0" fontId="3" fillId="0" borderId="0" xfId="2" applyFont="1" applyFill="1" applyAlignment="1">
      <alignment horizontal="distributed" vertical="center" shrinkToFit="1"/>
    </xf>
    <xf numFmtId="0" fontId="9" fillId="0" borderId="14" xfId="2" applyFont="1" applyBorder="1" applyAlignment="1">
      <alignment horizontal="distributed" vertical="center" wrapText="1" indent="1"/>
    </xf>
    <xf numFmtId="0" fontId="9" fillId="0" borderId="14" xfId="2" applyFont="1" applyBorder="1" applyAlignment="1">
      <alignment horizontal="center" vertical="center" wrapText="1"/>
    </xf>
    <xf numFmtId="177" fontId="9" fillId="0" borderId="16" xfId="2" applyNumberFormat="1" applyFont="1" applyBorder="1" applyAlignment="1">
      <alignment horizontal="right" vertical="center" wrapText="1" indent="1"/>
    </xf>
    <xf numFmtId="177" fontId="9" fillId="0" borderId="1" xfId="2" applyNumberFormat="1" applyFont="1" applyBorder="1" applyAlignment="1">
      <alignment horizontal="right" vertical="center" wrapText="1" indent="1"/>
    </xf>
    <xf numFmtId="0" fontId="9" fillId="0" borderId="14" xfId="2" applyFont="1" applyBorder="1" applyAlignment="1">
      <alignment horizontal="right" vertical="center" wrapText="1"/>
    </xf>
    <xf numFmtId="0" fontId="9" fillId="0" borderId="16" xfId="2" applyFont="1" applyBorder="1" applyAlignment="1">
      <alignment horizontal="right" vertical="center" wrapText="1"/>
    </xf>
    <xf numFmtId="180" fontId="9" fillId="0" borderId="14" xfId="2" applyNumberFormat="1" applyFont="1" applyBorder="1" applyAlignment="1">
      <alignment horizontal="right" vertical="center" wrapText="1" indent="1"/>
    </xf>
    <xf numFmtId="180" fontId="9" fillId="0" borderId="16" xfId="2" applyNumberFormat="1" applyFont="1" applyBorder="1" applyAlignment="1">
      <alignment horizontal="right" vertical="center" wrapText="1" indent="1"/>
    </xf>
    <xf numFmtId="0" fontId="9" fillId="0" borderId="1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 indent="1"/>
    </xf>
    <xf numFmtId="0" fontId="9" fillId="0" borderId="16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right" vertical="center" wrapText="1"/>
    </xf>
    <xf numFmtId="0" fontId="9" fillId="0" borderId="2" xfId="2" applyFont="1" applyBorder="1" applyAlignment="1">
      <alignment horizontal="right" vertical="center" wrapText="1"/>
    </xf>
    <xf numFmtId="177" fontId="3" fillId="0" borderId="0" xfId="2" applyNumberFormat="1" applyFont="1" applyAlignment="1">
      <alignment horizontal="distributed" vertical="center"/>
    </xf>
    <xf numFmtId="0" fontId="9" fillId="0" borderId="1" xfId="2" applyNumberFormat="1" applyFont="1" applyBorder="1" applyAlignment="1">
      <alignment horizontal="center" vertical="center" wrapText="1"/>
    </xf>
    <xf numFmtId="0" fontId="9" fillId="0" borderId="16" xfId="2" applyFont="1" applyBorder="1" applyAlignment="1">
      <alignment horizontal="left" vertical="center" wrapText="1" indent="1"/>
    </xf>
    <xf numFmtId="0" fontId="9" fillId="0" borderId="1" xfId="2" applyFont="1" applyBorder="1" applyAlignment="1">
      <alignment horizontal="left" vertical="center" wrapText="1" indent="1"/>
    </xf>
    <xf numFmtId="0" fontId="9" fillId="0" borderId="2" xfId="2" applyFont="1" applyBorder="1" applyAlignment="1">
      <alignment horizontal="left" vertical="center" wrapText="1" indent="1"/>
    </xf>
    <xf numFmtId="0" fontId="9" fillId="0" borderId="0" xfId="0" applyFont="1" applyFill="1" applyAlignment="1">
      <alignment horizontal="distributed" vertical="center"/>
    </xf>
    <xf numFmtId="0" fontId="3" fillId="0" borderId="0" xfId="0" applyFont="1" applyFill="1" applyAlignment="1">
      <alignment horizontal="distributed" vertical="center"/>
    </xf>
    <xf numFmtId="0" fontId="15" fillId="0" borderId="0" xfId="0" applyFont="1" applyFill="1" applyAlignment="1">
      <alignment horizontal="distributed" vertical="center" shrinkToFit="1"/>
    </xf>
    <xf numFmtId="0" fontId="3" fillId="0" borderId="0" xfId="0" applyFont="1" applyFill="1" applyAlignment="1">
      <alignment horizontal="distributed" vertical="center" shrinkToFit="1"/>
    </xf>
    <xf numFmtId="177" fontId="15" fillId="0" borderId="0" xfId="0" applyNumberFormat="1" applyFont="1" applyFill="1" applyAlignment="1">
      <alignment vertical="center"/>
    </xf>
    <xf numFmtId="0" fontId="9" fillId="0" borderId="14" xfId="0" applyFont="1" applyBorder="1" applyAlignment="1">
      <alignment horizontal="distributed" vertical="center" wrapText="1" indent="1"/>
    </xf>
    <xf numFmtId="177" fontId="12" fillId="0" borderId="14" xfId="0" applyNumberFormat="1" applyFont="1" applyFill="1" applyBorder="1" applyAlignment="1">
      <alignment horizontal="center" vertical="center" wrapText="1"/>
    </xf>
    <xf numFmtId="177" fontId="12" fillId="0" borderId="16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left" vertical="center" wrapText="1" indent="1"/>
    </xf>
    <xf numFmtId="0" fontId="12" fillId="0" borderId="1" xfId="0" applyFont="1" applyFill="1" applyBorder="1" applyAlignment="1">
      <alignment horizontal="left" vertical="center" wrapText="1" indent="1"/>
    </xf>
    <xf numFmtId="0" fontId="12" fillId="0" borderId="2" xfId="0" applyFont="1" applyFill="1" applyBorder="1" applyAlignment="1">
      <alignment horizontal="left" vertical="center" wrapText="1" indent="1"/>
    </xf>
    <xf numFmtId="0" fontId="9" fillId="0" borderId="14" xfId="0" applyFont="1" applyBorder="1" applyAlignment="1">
      <alignment horizontal="center" vertical="center" wrapText="1"/>
    </xf>
    <xf numFmtId="177" fontId="12" fillId="0" borderId="2" xfId="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right" vertical="center" wrapText="1"/>
    </xf>
    <xf numFmtId="0" fontId="12" fillId="0" borderId="16" xfId="0" applyFont="1" applyBorder="1" applyAlignment="1">
      <alignment horizontal="right" vertical="center" wrapText="1"/>
    </xf>
    <xf numFmtId="182" fontId="12" fillId="0" borderId="2" xfId="0" applyNumberFormat="1" applyFont="1" applyBorder="1" applyAlignment="1">
      <alignment horizontal="right" vertical="center" wrapText="1"/>
    </xf>
    <xf numFmtId="182" fontId="12" fillId="0" borderId="14" xfId="0" applyNumberFormat="1" applyFont="1" applyBorder="1" applyAlignment="1">
      <alignment horizontal="right" vertical="center" wrapText="1"/>
    </xf>
    <xf numFmtId="180" fontId="12" fillId="0" borderId="14" xfId="0" applyNumberFormat="1" applyFont="1" applyFill="1" applyBorder="1" applyAlignment="1">
      <alignment horizontal="right" vertical="center" wrapText="1" indent="1"/>
    </xf>
    <xf numFmtId="180" fontId="12" fillId="0" borderId="16" xfId="0" applyNumberFormat="1" applyFont="1" applyFill="1" applyBorder="1" applyAlignment="1">
      <alignment horizontal="right" vertical="center" wrapText="1" indent="1"/>
    </xf>
    <xf numFmtId="0" fontId="12" fillId="0" borderId="14" xfId="0" applyFont="1" applyFill="1" applyBorder="1" applyAlignment="1">
      <alignment horizontal="center" vertical="center" wrapText="1"/>
    </xf>
    <xf numFmtId="58" fontId="15" fillId="0" borderId="0" xfId="2" applyNumberFormat="1" applyFont="1" applyBorder="1" applyAlignment="1">
      <alignment horizontal="distributed" vertical="center"/>
    </xf>
    <xf numFmtId="177" fontId="9" fillId="0" borderId="1" xfId="0" applyNumberFormat="1" applyFont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 vertical="center" wrapText="1"/>
    </xf>
    <xf numFmtId="0" fontId="9" fillId="0" borderId="0" xfId="2" applyFont="1" applyAlignment="1">
      <alignment horizontal="distributed" vertical="center"/>
    </xf>
    <xf numFmtId="0" fontId="21" fillId="0" borderId="0" xfId="2" applyFont="1" applyAlignment="1">
      <alignment vertical="center" wrapText="1" shrinkToFit="1"/>
    </xf>
    <xf numFmtId="0" fontId="3" fillId="0" borderId="0" xfId="2" applyFont="1" applyAlignment="1">
      <alignment horizontal="center" vertical="center"/>
    </xf>
    <xf numFmtId="0" fontId="3" fillId="0" borderId="0" xfId="2" applyFont="1">
      <alignment vertical="center"/>
    </xf>
    <xf numFmtId="0" fontId="4" fillId="0" borderId="1" xfId="2" applyFont="1" applyBorder="1" applyAlignment="1">
      <alignment horizontal="left" vertical="center" indent="1" shrinkToFit="1"/>
    </xf>
    <xf numFmtId="0" fontId="4" fillId="0" borderId="14" xfId="2" applyFont="1" applyBorder="1" applyAlignment="1">
      <alignment horizontal="distributed" vertical="center" wrapText="1" indent="1"/>
    </xf>
    <xf numFmtId="177" fontId="4" fillId="0" borderId="16" xfId="2" applyNumberFormat="1" applyFont="1" applyBorder="1" applyAlignment="1">
      <alignment horizontal="left" vertical="center" indent="1" shrinkToFit="1"/>
    </xf>
    <xf numFmtId="177" fontId="4" fillId="0" borderId="1" xfId="2" applyNumberFormat="1" applyFont="1" applyBorder="1" applyAlignment="1">
      <alignment horizontal="left" vertical="center" indent="1" shrinkToFit="1"/>
    </xf>
    <xf numFmtId="0" fontId="4" fillId="0" borderId="16" xfId="2" applyFont="1" applyBorder="1" applyAlignment="1">
      <alignment horizontal="left" vertical="center" wrapText="1" indent="1"/>
    </xf>
    <xf numFmtId="0" fontId="4" fillId="0" borderId="1" xfId="2" applyFont="1" applyBorder="1" applyAlignment="1">
      <alignment horizontal="left" vertical="center" wrapText="1" indent="1"/>
    </xf>
    <xf numFmtId="0" fontId="4" fillId="0" borderId="2" xfId="2" applyFont="1" applyBorder="1" applyAlignment="1">
      <alignment horizontal="left" vertical="center" wrapText="1" indent="1"/>
    </xf>
    <xf numFmtId="0" fontId="4" fillId="0" borderId="1" xfId="2" applyFont="1" applyBorder="1" applyAlignment="1">
      <alignment vertical="center" wrapText="1"/>
    </xf>
    <xf numFmtId="0" fontId="1" fillId="0" borderId="1" xfId="2" applyBorder="1" applyAlignment="1">
      <alignment vertical="center"/>
    </xf>
    <xf numFmtId="0" fontId="4" fillId="0" borderId="16" xfId="2" applyFont="1" applyBorder="1" applyAlignment="1">
      <alignment horizontal="distributed" vertical="center" justifyLastLine="1"/>
    </xf>
    <xf numFmtId="0" fontId="1" fillId="0" borderId="2" xfId="2" applyBorder="1" applyAlignment="1">
      <alignment horizontal="distributed" vertical="center" justifyLastLine="1"/>
    </xf>
    <xf numFmtId="183" fontId="4" fillId="0" borderId="16" xfId="1" applyNumberFormat="1" applyFont="1" applyFill="1" applyBorder="1" applyAlignment="1">
      <alignment vertical="center"/>
    </xf>
    <xf numFmtId="183" fontId="4" fillId="0" borderId="1" xfId="1" applyNumberFormat="1" applyFont="1" applyFill="1" applyBorder="1" applyAlignment="1">
      <alignment vertical="center"/>
    </xf>
    <xf numFmtId="177" fontId="4" fillId="0" borderId="0" xfId="2" applyNumberFormat="1" applyFont="1" applyBorder="1" applyAlignment="1">
      <alignment horizontal="distributed" vertical="center" wrapText="1" justifyLastLine="1"/>
    </xf>
    <xf numFmtId="0" fontId="4" fillId="0" borderId="16" xfId="2" applyFont="1" applyBorder="1" applyAlignment="1">
      <alignment horizontal="distributed" vertical="center" wrapText="1" indent="1"/>
    </xf>
    <xf numFmtId="0" fontId="4" fillId="0" borderId="7" xfId="2" applyFont="1" applyBorder="1" applyAlignment="1">
      <alignment horizontal="distributed" vertical="center" indent="1"/>
    </xf>
    <xf numFmtId="0" fontId="4" fillId="0" borderId="3" xfId="2" applyFont="1" applyBorder="1" applyAlignment="1">
      <alignment horizontal="distributed" vertical="center" indent="1"/>
    </xf>
    <xf numFmtId="0" fontId="4" fillId="0" borderId="4" xfId="2" applyFont="1" applyBorder="1" applyAlignment="1">
      <alignment horizontal="distributed" vertical="center" indent="1"/>
    </xf>
    <xf numFmtId="0" fontId="4" fillId="0" borderId="9" xfId="2" applyFont="1" applyBorder="1" applyAlignment="1">
      <alignment horizontal="distributed" vertical="center" indent="1"/>
    </xf>
    <xf numFmtId="0" fontId="4" fillId="0" borderId="0" xfId="2" applyFont="1" applyBorder="1" applyAlignment="1">
      <alignment horizontal="distributed" vertical="center" indent="1"/>
    </xf>
    <xf numFmtId="0" fontId="4" fillId="0" borderId="11" xfId="2" applyFont="1" applyBorder="1" applyAlignment="1">
      <alignment horizontal="distributed" vertical="center" indent="1"/>
    </xf>
    <xf numFmtId="0" fontId="8" fillId="0" borderId="9" xfId="2" applyFont="1" applyBorder="1" applyAlignment="1">
      <alignment horizontal="distributed" vertical="center" indent="1"/>
    </xf>
    <xf numFmtId="0" fontId="8" fillId="0" borderId="0" xfId="2" applyFont="1" applyAlignment="1">
      <alignment horizontal="distributed" vertical="center" indent="1"/>
    </xf>
    <xf numFmtId="0" fontId="8" fillId="0" borderId="11" xfId="2" applyFont="1" applyBorder="1" applyAlignment="1">
      <alignment horizontal="distributed" vertical="center" indent="1"/>
    </xf>
    <xf numFmtId="0" fontId="8" fillId="0" borderId="12" xfId="2" applyFont="1" applyBorder="1" applyAlignment="1">
      <alignment horizontal="distributed" vertical="center" indent="1"/>
    </xf>
    <xf numFmtId="0" fontId="8" fillId="0" borderId="5" xfId="2" applyFont="1" applyBorder="1" applyAlignment="1">
      <alignment horizontal="distributed" vertical="center" indent="1"/>
    </xf>
    <xf numFmtId="0" fontId="8" fillId="0" borderId="6" xfId="2" applyFont="1" applyBorder="1" applyAlignment="1">
      <alignment horizontal="distributed" vertical="center" indent="1"/>
    </xf>
    <xf numFmtId="183" fontId="4" fillId="0" borderId="16" xfId="1" applyNumberFormat="1" applyFont="1" applyFill="1" applyBorder="1" applyAlignment="1">
      <alignment horizontal="left" vertical="center" indent="1" shrinkToFit="1"/>
    </xf>
    <xf numFmtId="183" fontId="4" fillId="0" borderId="1" xfId="1" applyNumberFormat="1" applyFont="1" applyFill="1" applyBorder="1" applyAlignment="1">
      <alignment horizontal="left" vertical="center" indent="1" shrinkToFit="1"/>
    </xf>
    <xf numFmtId="0" fontId="13" fillId="0" borderId="16" xfId="0" applyFont="1" applyBorder="1" applyAlignment="1">
      <alignment horizontal="left" vertical="center" wrapText="1" indent="1"/>
    </xf>
    <xf numFmtId="0" fontId="13" fillId="0" borderId="1" xfId="0" applyFont="1" applyBorder="1" applyAlignment="1">
      <alignment horizontal="left" vertical="center" wrapText="1" indent="1"/>
    </xf>
    <xf numFmtId="0" fontId="13" fillId="0" borderId="2" xfId="0" applyFont="1" applyBorder="1" applyAlignment="1">
      <alignment horizontal="left" vertical="center" wrapText="1" indent="1"/>
    </xf>
    <xf numFmtId="177" fontId="13" fillId="0" borderId="16" xfId="0" applyNumberFormat="1" applyFont="1" applyBorder="1" applyAlignment="1">
      <alignment horizontal="left" vertical="center" wrapText="1" indent="1"/>
    </xf>
    <xf numFmtId="177" fontId="13" fillId="0" borderId="1" xfId="0" applyNumberFormat="1" applyFont="1" applyBorder="1" applyAlignment="1">
      <alignment horizontal="left" vertical="center" wrapText="1" indent="1"/>
    </xf>
    <xf numFmtId="0" fontId="13" fillId="0" borderId="1" xfId="0" applyFont="1" applyBorder="1" applyAlignment="1">
      <alignment horizontal="center" vertical="center"/>
    </xf>
    <xf numFmtId="178" fontId="13" fillId="0" borderId="7" xfId="1" applyNumberFormat="1" applyFont="1" applyFill="1" applyBorder="1" applyAlignment="1">
      <alignment horizontal="left" vertical="center" indent="1"/>
    </xf>
    <xf numFmtId="178" fontId="13" fillId="0" borderId="3" xfId="1" applyNumberFormat="1" applyFont="1" applyFill="1" applyBorder="1" applyAlignment="1">
      <alignment horizontal="left" vertical="center" indent="1"/>
    </xf>
    <xf numFmtId="177" fontId="13" fillId="0" borderId="3" xfId="0" applyNumberFormat="1" applyFont="1" applyBorder="1" applyAlignment="1">
      <alignment horizontal="center" vertical="center" wrapText="1"/>
    </xf>
    <xf numFmtId="177" fontId="13" fillId="0" borderId="4" xfId="0" applyNumberFormat="1" applyFont="1" applyBorder="1" applyAlignment="1">
      <alignment horizontal="center" vertical="center" wrapText="1"/>
    </xf>
    <xf numFmtId="177" fontId="13" fillId="0" borderId="0" xfId="2" applyNumberFormat="1" applyFont="1" applyBorder="1" applyAlignment="1">
      <alignment horizontal="center" vertical="center" wrapText="1"/>
    </xf>
    <xf numFmtId="177" fontId="4" fillId="0" borderId="3" xfId="2" applyNumberFormat="1" applyFont="1" applyBorder="1" applyAlignment="1">
      <alignment horizontal="center" vertical="center" wrapText="1"/>
    </xf>
    <xf numFmtId="177" fontId="4" fillId="0" borderId="4" xfId="2" applyNumberFormat="1" applyFont="1" applyBorder="1" applyAlignment="1">
      <alignment horizontal="center" vertical="center" wrapText="1"/>
    </xf>
    <xf numFmtId="0" fontId="4" fillId="0" borderId="7" xfId="2" applyNumberFormat="1" applyFont="1" applyBorder="1" applyAlignment="1">
      <alignment vertical="center" wrapText="1" shrinkToFit="1"/>
    </xf>
    <xf numFmtId="0" fontId="0" fillId="0" borderId="3" xfId="0" applyNumberFormat="1" applyBorder="1" applyAlignment="1">
      <alignment vertical="center" wrapText="1" shrinkToFit="1"/>
    </xf>
    <xf numFmtId="0" fontId="0" fillId="0" borderId="4" xfId="0" applyNumberFormat="1" applyBorder="1" applyAlignment="1">
      <alignment vertical="center" wrapText="1" shrinkToFit="1"/>
    </xf>
    <xf numFmtId="0" fontId="0" fillId="0" borderId="9" xfId="0" applyNumberFormat="1" applyBorder="1" applyAlignment="1">
      <alignment vertical="center" wrapText="1" shrinkToFit="1"/>
    </xf>
    <xf numFmtId="0" fontId="0" fillId="0" borderId="0" xfId="0" applyNumberFormat="1" applyAlignment="1">
      <alignment vertical="center" wrapText="1" shrinkToFit="1"/>
    </xf>
    <xf numFmtId="0" fontId="0" fillId="0" borderId="11" xfId="0" applyNumberFormat="1" applyBorder="1" applyAlignment="1">
      <alignment vertical="center" wrapText="1" shrinkToFit="1"/>
    </xf>
    <xf numFmtId="0" fontId="0" fillId="0" borderId="12" xfId="0" applyNumberFormat="1" applyBorder="1" applyAlignment="1">
      <alignment vertical="center" wrapText="1" shrinkToFit="1"/>
    </xf>
    <xf numFmtId="0" fontId="0" fillId="0" borderId="5" xfId="0" applyNumberFormat="1" applyBorder="1" applyAlignment="1">
      <alignment vertical="center" wrapText="1" shrinkToFit="1"/>
    </xf>
    <xf numFmtId="0" fontId="0" fillId="0" borderId="6" xfId="0" applyNumberFormat="1" applyBorder="1" applyAlignment="1">
      <alignment vertical="center" wrapText="1" shrinkToFit="1"/>
    </xf>
    <xf numFmtId="178" fontId="13" fillId="0" borderId="16" xfId="1" applyNumberFormat="1" applyFont="1" applyFill="1" applyBorder="1" applyAlignment="1">
      <alignment horizontal="right" vertical="center"/>
    </xf>
    <xf numFmtId="178" fontId="13" fillId="0" borderId="1" xfId="1" applyNumberFormat="1" applyFont="1" applyFill="1" applyBorder="1" applyAlignment="1">
      <alignment horizontal="right" vertical="center"/>
    </xf>
    <xf numFmtId="177" fontId="13" fillId="0" borderId="1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distributed" vertical="center" wrapText="1" indent="1"/>
    </xf>
    <xf numFmtId="0" fontId="4" fillId="0" borderId="1" xfId="0" applyFont="1" applyBorder="1" applyAlignment="1">
      <alignment horizontal="distributed" vertical="center" wrapText="1" indent="1"/>
    </xf>
    <xf numFmtId="0" fontId="4" fillId="0" borderId="2" xfId="0" applyFont="1" applyBorder="1" applyAlignment="1">
      <alignment horizontal="distributed" vertical="center" wrapText="1" indent="1"/>
    </xf>
    <xf numFmtId="0" fontId="4" fillId="0" borderId="1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9" fontId="4" fillId="0" borderId="16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181" fontId="4" fillId="0" borderId="16" xfId="1" applyNumberFormat="1" applyFont="1" applyBorder="1" applyAlignment="1">
      <alignment horizontal="center" vertical="center"/>
    </xf>
    <xf numFmtId="181" fontId="4" fillId="0" borderId="1" xfId="1" applyNumberFormat="1" applyFont="1" applyBorder="1" applyAlignment="1">
      <alignment horizontal="center" vertical="center"/>
    </xf>
    <xf numFmtId="181" fontId="4" fillId="0" borderId="2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4" fillId="0" borderId="16" xfId="0" applyFont="1" applyBorder="1" applyAlignment="1">
      <alignment horizontal="left" vertical="center" indent="1" shrinkToFit="1"/>
    </xf>
    <xf numFmtId="0" fontId="4" fillId="0" borderId="1" xfId="0" applyFont="1" applyBorder="1" applyAlignment="1">
      <alignment horizontal="left" vertical="center" indent="1" shrinkToFit="1"/>
    </xf>
    <xf numFmtId="0" fontId="4" fillId="0" borderId="2" xfId="0" applyFont="1" applyBorder="1" applyAlignment="1">
      <alignment horizontal="left" vertical="center" indent="1" shrinkToFit="1"/>
    </xf>
    <xf numFmtId="0" fontId="4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4" fillId="0" borderId="7" xfId="0" applyFont="1" applyBorder="1" applyAlignment="1">
      <alignment horizontal="distributed" vertical="center" wrapText="1" indent="1"/>
    </xf>
    <xf numFmtId="0" fontId="4" fillId="0" borderId="3" xfId="0" applyFont="1" applyBorder="1" applyAlignment="1">
      <alignment horizontal="distributed" vertical="center" indent="1"/>
    </xf>
    <xf numFmtId="0" fontId="4" fillId="0" borderId="4" xfId="0" applyFont="1" applyBorder="1" applyAlignment="1">
      <alignment horizontal="distributed" vertical="center" indent="1"/>
    </xf>
    <xf numFmtId="0" fontId="19" fillId="0" borderId="16" xfId="0" applyFont="1" applyBorder="1" applyAlignment="1">
      <alignment horizontal="left" vertical="center" indent="1"/>
    </xf>
    <xf numFmtId="0" fontId="19" fillId="0" borderId="1" xfId="0" applyFont="1" applyBorder="1"/>
    <xf numFmtId="0" fontId="19" fillId="0" borderId="2" xfId="0" applyFont="1" applyBorder="1"/>
    <xf numFmtId="0" fontId="4" fillId="0" borderId="1" xfId="0" applyFont="1" applyBorder="1" applyAlignment="1">
      <alignment horizontal="distributed" vertical="center" indent="1"/>
    </xf>
    <xf numFmtId="0" fontId="19" fillId="0" borderId="7" xfId="0" applyFont="1" applyBorder="1" applyAlignment="1">
      <alignment horizontal="left" vertical="center" indent="1"/>
    </xf>
    <xf numFmtId="0" fontId="19" fillId="0" borderId="3" xfId="0" applyFont="1" applyBorder="1"/>
    <xf numFmtId="177" fontId="15" fillId="0" borderId="0" xfId="0" applyNumberFormat="1" applyFont="1" applyBorder="1" applyAlignment="1">
      <alignment horizontal="right" vertical="center"/>
    </xf>
    <xf numFmtId="0" fontId="18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3" fillId="0" borderId="16" xfId="0" applyFont="1" applyBorder="1" applyAlignment="1">
      <alignment horizontal="left" vertical="center" indent="1" shrinkToFit="1"/>
    </xf>
    <xf numFmtId="0" fontId="13" fillId="0" borderId="1" xfId="0" applyFont="1" applyBorder="1" applyAlignment="1">
      <alignment horizontal="left" vertical="center" indent="1" shrinkToFit="1"/>
    </xf>
    <xf numFmtId="0" fontId="13" fillId="0" borderId="2" xfId="0" applyFont="1" applyBorder="1" applyAlignment="1">
      <alignment horizontal="left" vertical="center" indent="1" shrinkToFit="1"/>
    </xf>
    <xf numFmtId="181" fontId="13" fillId="0" borderId="16" xfId="1" applyNumberFormat="1" applyFont="1" applyBorder="1" applyAlignment="1">
      <alignment horizontal="right" vertical="center" indent="2"/>
    </xf>
    <xf numFmtId="181" fontId="16" fillId="0" borderId="1" xfId="0" applyNumberFormat="1" applyFont="1" applyBorder="1" applyAlignment="1">
      <alignment horizontal="right" vertical="center" indent="2"/>
    </xf>
    <xf numFmtId="0" fontId="22" fillId="0" borderId="16" xfId="0" applyFont="1" applyBorder="1" applyAlignment="1">
      <alignment horizontal="center" vertical="center"/>
    </xf>
    <xf numFmtId="9" fontId="13" fillId="0" borderId="16" xfId="1" applyNumberFormat="1" applyFont="1" applyBorder="1" applyAlignment="1">
      <alignment horizontal="left" vertical="center" indent="1"/>
    </xf>
    <xf numFmtId="0" fontId="16" fillId="0" borderId="1" xfId="0" applyFont="1" applyBorder="1" applyAlignment="1">
      <alignment horizontal="left" vertical="center" indent="1"/>
    </xf>
    <xf numFmtId="181" fontId="17" fillId="0" borderId="1" xfId="0" applyNumberFormat="1" applyFont="1" applyBorder="1" applyAlignment="1">
      <alignment horizontal="right" vertical="center" indent="2"/>
    </xf>
    <xf numFmtId="0" fontId="20" fillId="0" borderId="16" xfId="0" applyFont="1" applyBorder="1" applyAlignment="1">
      <alignment horizontal="center" vertical="center"/>
    </xf>
    <xf numFmtId="0" fontId="20" fillId="0" borderId="16" xfId="0" applyFont="1" applyBorder="1" applyAlignment="1">
      <alignment horizontal="left" vertical="center" indent="1"/>
    </xf>
    <xf numFmtId="0" fontId="4" fillId="0" borderId="1" xfId="0" applyFont="1" applyBorder="1"/>
    <xf numFmtId="0" fontId="4" fillId="0" borderId="2" xfId="0" applyFont="1" applyBorder="1"/>
    <xf numFmtId="0" fontId="20" fillId="0" borderId="7" xfId="0" applyFont="1" applyBorder="1" applyAlignment="1">
      <alignment horizontal="left" vertical="center" indent="1"/>
    </xf>
    <xf numFmtId="0" fontId="4" fillId="0" borderId="3" xfId="0" applyFont="1" applyBorder="1"/>
  </cellXfs>
  <cellStyles count="3">
    <cellStyle name="桁区切り" xfId="1" builtinId="6"/>
    <cellStyle name="標準" xfId="0" builtinId="0"/>
    <cellStyle name="標準_中間前金払認定請求" xfId="2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10</xdr:row>
      <xdr:rowOff>161925</xdr:rowOff>
    </xdr:from>
    <xdr:to>
      <xdr:col>4</xdr:col>
      <xdr:colOff>38100</xdr:colOff>
      <xdr:row>12</xdr:row>
      <xdr:rowOff>152400</xdr:rowOff>
    </xdr:to>
    <xdr:sp macro="" textlink="">
      <xdr:nvSpPr>
        <xdr:cNvPr id="9220" name="AutoShape 4"/>
        <xdr:cNvSpPr>
          <a:spLocks noChangeArrowheads="1"/>
        </xdr:cNvSpPr>
      </xdr:nvSpPr>
      <xdr:spPr bwMode="auto">
        <a:xfrm>
          <a:off x="571500" y="2171700"/>
          <a:ext cx="981075" cy="333375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666699" mc:Ignorable="a14" a14:legacySpreadsheetColorIndex="5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FFFFFF"/>
              </a:solidFill>
              <a:latin typeface="HG創英角ﾎﾟｯﾌﾟ体"/>
              <a:ea typeface="HG創英角ﾎﾟｯﾌﾟ体"/>
            </a:rPr>
            <a:t>着　工</a:t>
          </a:r>
          <a:endParaRPr lang="ja-JP" altLang="en-US"/>
        </a:p>
      </xdr:txBody>
    </xdr:sp>
    <xdr:clientData/>
  </xdr:twoCellAnchor>
  <xdr:twoCellAnchor>
    <xdr:from>
      <xdr:col>6</xdr:col>
      <xdr:colOff>361950</xdr:colOff>
      <xdr:row>10</xdr:row>
      <xdr:rowOff>161925</xdr:rowOff>
    </xdr:from>
    <xdr:to>
      <xdr:col>9</xdr:col>
      <xdr:colOff>57150</xdr:colOff>
      <xdr:row>12</xdr:row>
      <xdr:rowOff>152400</xdr:rowOff>
    </xdr:to>
    <xdr:sp macro="" textlink="">
      <xdr:nvSpPr>
        <xdr:cNvPr id="9221" name="AutoShape 5"/>
        <xdr:cNvSpPr>
          <a:spLocks noChangeArrowheads="1"/>
        </xdr:cNvSpPr>
      </xdr:nvSpPr>
      <xdr:spPr bwMode="auto">
        <a:xfrm>
          <a:off x="2733675" y="2171700"/>
          <a:ext cx="981075" cy="333375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666699" mc:Ignorable="a14" a14:legacySpreadsheetColorIndex="5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FFFFFF"/>
              </a:solidFill>
              <a:latin typeface="HG創英角ﾎﾟｯﾌﾟ体"/>
              <a:ea typeface="HG創英角ﾎﾟｯﾌﾟ体"/>
            </a:rPr>
            <a:t>中　間</a:t>
          </a:r>
          <a:endParaRPr lang="ja-JP" altLang="en-US"/>
        </a:p>
      </xdr:txBody>
    </xdr:sp>
    <xdr:clientData/>
  </xdr:twoCellAnchor>
  <xdr:twoCellAnchor>
    <xdr:from>
      <xdr:col>11</xdr:col>
      <xdr:colOff>361950</xdr:colOff>
      <xdr:row>11</xdr:row>
      <xdr:rowOff>0</xdr:rowOff>
    </xdr:from>
    <xdr:to>
      <xdr:col>14</xdr:col>
      <xdr:colOff>57150</xdr:colOff>
      <xdr:row>12</xdr:row>
      <xdr:rowOff>161925</xdr:rowOff>
    </xdr:to>
    <xdr:sp macro="" textlink="">
      <xdr:nvSpPr>
        <xdr:cNvPr id="9222" name="AutoShape 6"/>
        <xdr:cNvSpPr>
          <a:spLocks noChangeArrowheads="1"/>
        </xdr:cNvSpPr>
      </xdr:nvSpPr>
      <xdr:spPr bwMode="auto">
        <a:xfrm>
          <a:off x="4876800" y="2181225"/>
          <a:ext cx="981075" cy="333375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666699" mc:Ignorable="a14" a14:legacySpreadsheetColorIndex="5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FFFFFF"/>
              </a:solidFill>
              <a:latin typeface="HG創英角ﾎﾟｯﾌﾟ体"/>
              <a:ea typeface="HG創英角ﾎﾟｯﾌﾟ体"/>
            </a:rPr>
            <a:t>完　成</a:t>
          </a:r>
          <a:endParaRPr lang="ja-JP" altLang="en-US"/>
        </a:p>
      </xdr:txBody>
    </xdr:sp>
    <xdr:clientData/>
  </xdr:twoCellAnchor>
  <xdr:twoCellAnchor>
    <xdr:from>
      <xdr:col>4</xdr:col>
      <xdr:colOff>342900</xdr:colOff>
      <xdr:row>14</xdr:row>
      <xdr:rowOff>9525</xdr:rowOff>
    </xdr:from>
    <xdr:to>
      <xdr:col>6</xdr:col>
      <xdr:colOff>66675</xdr:colOff>
      <xdr:row>16</xdr:row>
      <xdr:rowOff>161925</xdr:rowOff>
    </xdr:to>
    <xdr:sp macro="" textlink="">
      <xdr:nvSpPr>
        <xdr:cNvPr id="9337" name="AutoShape 7"/>
        <xdr:cNvSpPr>
          <a:spLocks noChangeArrowheads="1"/>
        </xdr:cNvSpPr>
      </xdr:nvSpPr>
      <xdr:spPr bwMode="auto">
        <a:xfrm>
          <a:off x="1857375" y="2705100"/>
          <a:ext cx="581025" cy="495300"/>
        </a:xfrm>
        <a:custGeom>
          <a:avLst/>
          <a:gdLst>
            <a:gd name="T0" fmla="*/ 11721883 w 21600"/>
            <a:gd name="T1" fmla="*/ 0 h 21600"/>
            <a:gd name="T2" fmla="*/ 0 w 21600"/>
            <a:gd name="T3" fmla="*/ 5678752 h 21600"/>
            <a:gd name="T4" fmla="*/ 11721883 w 21600"/>
            <a:gd name="T5" fmla="*/ 11357504 h 21600"/>
            <a:gd name="T6" fmla="*/ 15629169 w 21600"/>
            <a:gd name="T7" fmla="*/ 5678752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342900</xdr:colOff>
      <xdr:row>14</xdr:row>
      <xdr:rowOff>19050</xdr:rowOff>
    </xdr:from>
    <xdr:to>
      <xdr:col>11</xdr:col>
      <xdr:colOff>66675</xdr:colOff>
      <xdr:row>17</xdr:row>
      <xdr:rowOff>0</xdr:rowOff>
    </xdr:to>
    <xdr:sp macro="" textlink="">
      <xdr:nvSpPr>
        <xdr:cNvPr id="9338" name="AutoShape 8"/>
        <xdr:cNvSpPr>
          <a:spLocks noChangeArrowheads="1"/>
        </xdr:cNvSpPr>
      </xdr:nvSpPr>
      <xdr:spPr bwMode="auto">
        <a:xfrm>
          <a:off x="4000500" y="2714625"/>
          <a:ext cx="581025" cy="495300"/>
        </a:xfrm>
        <a:custGeom>
          <a:avLst/>
          <a:gdLst>
            <a:gd name="T0" fmla="*/ 11721883 w 21600"/>
            <a:gd name="T1" fmla="*/ 0 h 21600"/>
            <a:gd name="T2" fmla="*/ 0 w 21600"/>
            <a:gd name="T3" fmla="*/ 5678752 h 21600"/>
            <a:gd name="T4" fmla="*/ 11721883 w 21600"/>
            <a:gd name="T5" fmla="*/ 11357504 h 21600"/>
            <a:gd name="T6" fmla="*/ 15629169 w 21600"/>
            <a:gd name="T7" fmla="*/ 5678752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9525</xdr:colOff>
      <xdr:row>20</xdr:row>
      <xdr:rowOff>9525</xdr:rowOff>
    </xdr:from>
    <xdr:to>
      <xdr:col>9</xdr:col>
      <xdr:colOff>409575</xdr:colOff>
      <xdr:row>22</xdr:row>
      <xdr:rowOff>66675</xdr:rowOff>
    </xdr:to>
    <xdr:sp macro="" textlink="">
      <xdr:nvSpPr>
        <xdr:cNvPr id="9225" name="AutoShape 9"/>
        <xdr:cNvSpPr>
          <a:spLocks noChangeArrowheads="1"/>
        </xdr:cNvSpPr>
      </xdr:nvSpPr>
      <xdr:spPr bwMode="auto">
        <a:xfrm>
          <a:off x="2381250" y="3733800"/>
          <a:ext cx="1685925" cy="4000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中間前払金　400万円</a:t>
          </a:r>
          <a:endParaRPr lang="ja-JP" altLang="en-US"/>
        </a:p>
      </xdr:txBody>
    </xdr:sp>
    <xdr:clientData/>
  </xdr:twoCellAnchor>
  <xdr:twoCellAnchor editAs="oneCell">
    <xdr:from>
      <xdr:col>1</xdr:col>
      <xdr:colOff>209550</xdr:colOff>
      <xdr:row>14</xdr:row>
      <xdr:rowOff>9525</xdr:rowOff>
    </xdr:from>
    <xdr:to>
      <xdr:col>4</xdr:col>
      <xdr:colOff>95250</xdr:colOff>
      <xdr:row>20</xdr:row>
      <xdr:rowOff>95250</xdr:rowOff>
    </xdr:to>
    <xdr:pic>
      <xdr:nvPicPr>
        <xdr:cNvPr id="934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2705100"/>
          <a:ext cx="1171575" cy="1114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20</xdr:row>
      <xdr:rowOff>19050</xdr:rowOff>
    </xdr:from>
    <xdr:to>
      <xdr:col>4</xdr:col>
      <xdr:colOff>409575</xdr:colOff>
      <xdr:row>22</xdr:row>
      <xdr:rowOff>76200</xdr:rowOff>
    </xdr:to>
    <xdr:sp macro="" textlink="">
      <xdr:nvSpPr>
        <xdr:cNvPr id="9227" name="AutoShape 11"/>
        <xdr:cNvSpPr>
          <a:spLocks noChangeArrowheads="1"/>
        </xdr:cNvSpPr>
      </xdr:nvSpPr>
      <xdr:spPr bwMode="auto">
        <a:xfrm>
          <a:off x="238125" y="3743325"/>
          <a:ext cx="1685925" cy="4000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前払金　800万円</a:t>
          </a:r>
          <a:endParaRPr lang="ja-JP" altLang="en-US"/>
        </a:p>
      </xdr:txBody>
    </xdr:sp>
    <xdr:clientData/>
  </xdr:twoCellAnchor>
  <xdr:twoCellAnchor editAs="oneCell">
    <xdr:from>
      <xdr:col>11</xdr:col>
      <xdr:colOff>276225</xdr:colOff>
      <xdr:row>14</xdr:row>
      <xdr:rowOff>9525</xdr:rowOff>
    </xdr:from>
    <xdr:to>
      <xdr:col>14</xdr:col>
      <xdr:colOff>161925</xdr:colOff>
      <xdr:row>20</xdr:row>
      <xdr:rowOff>95250</xdr:rowOff>
    </xdr:to>
    <xdr:pic>
      <xdr:nvPicPr>
        <xdr:cNvPr id="934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05100"/>
          <a:ext cx="1171575" cy="1114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11</xdr:col>
      <xdr:colOff>19050</xdr:colOff>
      <xdr:row>20</xdr:row>
      <xdr:rowOff>19050</xdr:rowOff>
    </xdr:from>
    <xdr:to>
      <xdr:col>14</xdr:col>
      <xdr:colOff>419100</xdr:colOff>
      <xdr:row>22</xdr:row>
      <xdr:rowOff>76200</xdr:rowOff>
    </xdr:to>
    <xdr:sp macro="" textlink="">
      <xdr:nvSpPr>
        <xdr:cNvPr id="9229" name="AutoShape 13"/>
        <xdr:cNvSpPr>
          <a:spLocks noChangeArrowheads="1"/>
        </xdr:cNvSpPr>
      </xdr:nvSpPr>
      <xdr:spPr bwMode="auto">
        <a:xfrm>
          <a:off x="4533900" y="3743325"/>
          <a:ext cx="1685925" cy="4000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完成代金　800万円</a:t>
          </a:r>
          <a:endParaRPr lang="ja-JP" altLang="en-US"/>
        </a:p>
      </xdr:txBody>
    </xdr:sp>
    <xdr:clientData/>
  </xdr:twoCellAnchor>
  <xdr:twoCellAnchor editAs="oneCell">
    <xdr:from>
      <xdr:col>6</xdr:col>
      <xdr:colOff>342900</xdr:colOff>
      <xdr:row>15</xdr:row>
      <xdr:rowOff>0</xdr:rowOff>
    </xdr:from>
    <xdr:to>
      <xdr:col>9</xdr:col>
      <xdr:colOff>114300</xdr:colOff>
      <xdr:row>19</xdr:row>
      <xdr:rowOff>142875</xdr:rowOff>
    </xdr:to>
    <xdr:pic>
      <xdr:nvPicPr>
        <xdr:cNvPr id="934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2867025"/>
          <a:ext cx="1057275" cy="828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28575</xdr:colOff>
      <xdr:row>1</xdr:row>
      <xdr:rowOff>28575</xdr:rowOff>
    </xdr:from>
    <xdr:to>
      <xdr:col>6</xdr:col>
      <xdr:colOff>47625</xdr:colOff>
      <xdr:row>2</xdr:row>
      <xdr:rowOff>161925</xdr:rowOff>
    </xdr:to>
    <xdr:sp macro="" textlink="">
      <xdr:nvSpPr>
        <xdr:cNvPr id="9231" name="AutoShape 15"/>
        <xdr:cNvSpPr>
          <a:spLocks noChangeArrowheads="1"/>
        </xdr:cNvSpPr>
      </xdr:nvSpPr>
      <xdr:spPr bwMode="auto">
        <a:xfrm>
          <a:off x="257175" y="200025"/>
          <a:ext cx="2162175" cy="3048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 中間前金払制度について</a:t>
          </a:r>
          <a:endParaRPr lang="ja-JP" altLang="en-US"/>
        </a:p>
      </xdr:txBody>
    </xdr:sp>
    <xdr:clientData/>
  </xdr:twoCellAnchor>
  <xdr:twoCellAnchor>
    <xdr:from>
      <xdr:col>1</xdr:col>
      <xdr:colOff>47625</xdr:colOff>
      <xdr:row>25</xdr:row>
      <xdr:rowOff>38100</xdr:rowOff>
    </xdr:from>
    <xdr:to>
      <xdr:col>7</xdr:col>
      <xdr:colOff>152400</xdr:colOff>
      <xdr:row>27</xdr:row>
      <xdr:rowOff>0</xdr:rowOff>
    </xdr:to>
    <xdr:sp macro="" textlink="">
      <xdr:nvSpPr>
        <xdr:cNvPr id="9232" name="AutoShape 16"/>
        <xdr:cNvSpPr>
          <a:spLocks noChangeArrowheads="1"/>
        </xdr:cNvSpPr>
      </xdr:nvSpPr>
      <xdr:spPr bwMode="auto">
        <a:xfrm>
          <a:off x="276225" y="4619625"/>
          <a:ext cx="2676525" cy="3048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 中間前金払の支払要件について</a:t>
          </a:r>
          <a:endParaRPr lang="ja-JP" altLang="en-US"/>
        </a:p>
      </xdr:txBody>
    </xdr:sp>
    <xdr:clientData/>
  </xdr:twoCellAnchor>
  <xdr:twoCellAnchor>
    <xdr:from>
      <xdr:col>1</xdr:col>
      <xdr:colOff>28575</xdr:colOff>
      <xdr:row>36</xdr:row>
      <xdr:rowOff>19050</xdr:rowOff>
    </xdr:from>
    <xdr:to>
      <xdr:col>7</xdr:col>
      <xdr:colOff>133350</xdr:colOff>
      <xdr:row>37</xdr:row>
      <xdr:rowOff>152400</xdr:rowOff>
    </xdr:to>
    <xdr:sp macro="" textlink="">
      <xdr:nvSpPr>
        <xdr:cNvPr id="9233" name="AutoShape 17"/>
        <xdr:cNvSpPr>
          <a:spLocks noChangeArrowheads="1"/>
        </xdr:cNvSpPr>
      </xdr:nvSpPr>
      <xdr:spPr bwMode="auto">
        <a:xfrm>
          <a:off x="257175" y="6991350"/>
          <a:ext cx="2676525" cy="3048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 中間前金払の手続きについて</a:t>
          </a:r>
          <a:endParaRPr lang="ja-JP" altLang="en-US"/>
        </a:p>
      </xdr:txBody>
    </xdr:sp>
    <xdr:clientData/>
  </xdr:twoCellAnchor>
  <xdr:twoCellAnchor>
    <xdr:from>
      <xdr:col>1</xdr:col>
      <xdr:colOff>133350</xdr:colOff>
      <xdr:row>39</xdr:row>
      <xdr:rowOff>0</xdr:rowOff>
    </xdr:from>
    <xdr:to>
      <xdr:col>15</xdr:col>
      <xdr:colOff>304800</xdr:colOff>
      <xdr:row>54</xdr:row>
      <xdr:rowOff>9525</xdr:rowOff>
    </xdr:to>
    <xdr:grpSp>
      <xdr:nvGrpSpPr>
        <xdr:cNvPr id="2" name="グループ化 1"/>
        <xdr:cNvGrpSpPr/>
      </xdr:nvGrpSpPr>
      <xdr:grpSpPr>
        <a:xfrm>
          <a:off x="366183" y="7429500"/>
          <a:ext cx="6246284" cy="2549525"/>
          <a:chOff x="366183" y="7429500"/>
          <a:chExt cx="6246284" cy="2549525"/>
        </a:xfrm>
      </xdr:grpSpPr>
      <xdr:sp macro="" textlink="">
        <xdr:nvSpPr>
          <xdr:cNvPr id="9240" name="AutoShape 24"/>
          <xdr:cNvSpPr>
            <a:spLocks noChangeArrowheads="1"/>
          </xdr:cNvSpPr>
        </xdr:nvSpPr>
        <xdr:spPr bwMode="auto">
          <a:xfrm>
            <a:off x="366183" y="7439025"/>
            <a:ext cx="405342" cy="2523067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CC99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  <xdr:txBody>
          <a:bodyPr vertOverflow="clip" vert="wordArtVertRtl" wrap="square" lIns="45720" tIns="0" rIns="45720" bIns="0" anchor="ctr" upright="1"/>
          <a:lstStyle/>
          <a:p>
            <a:pPr algn="ctr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発　注　者</a:t>
            </a:r>
            <a:endParaRPr lang="ja-JP" altLang="en-US"/>
          </a:p>
        </xdr:txBody>
      </xdr:sp>
      <xdr:sp macro="" textlink="">
        <xdr:nvSpPr>
          <xdr:cNvPr id="9242" name="AutoShape 26"/>
          <xdr:cNvSpPr>
            <a:spLocks noChangeArrowheads="1"/>
          </xdr:cNvSpPr>
        </xdr:nvSpPr>
        <xdr:spPr bwMode="auto">
          <a:xfrm>
            <a:off x="6207125" y="7439025"/>
            <a:ext cx="405342" cy="2523067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  <xdr:txBody>
          <a:bodyPr vertOverflow="clip" vert="wordArtVertRtl" wrap="square" lIns="45720" tIns="0" rIns="45720" bIns="0" anchor="ctr" upright="1"/>
          <a:lstStyle/>
          <a:p>
            <a:pPr algn="ctr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受　注　者</a:t>
            </a:r>
            <a:endParaRPr lang="ja-JP" altLang="en-US"/>
          </a:p>
        </xdr:txBody>
      </xdr:sp>
      <xdr:grpSp>
        <xdr:nvGrpSpPr>
          <xdr:cNvPr id="9350" name="Group 29"/>
          <xdr:cNvGrpSpPr>
            <a:grpSpLocks/>
          </xdr:cNvGrpSpPr>
        </xdr:nvGrpSpPr>
        <xdr:grpSpPr bwMode="auto">
          <a:xfrm>
            <a:off x="1319742" y="7429500"/>
            <a:ext cx="4339166" cy="2540000"/>
            <a:chOff x="114" y="749"/>
            <a:chExt cx="450" cy="270"/>
          </a:xfrm>
        </xdr:grpSpPr>
        <xdr:sp macro="" textlink="">
          <xdr:nvSpPr>
            <xdr:cNvPr id="9234" name="Rectangle 18"/>
            <xdr:cNvSpPr>
              <a:spLocks noChangeArrowheads="1"/>
            </xdr:cNvSpPr>
          </xdr:nvSpPr>
          <xdr:spPr bwMode="auto">
            <a:xfrm>
              <a:off x="114" y="749"/>
              <a:ext cx="450" cy="45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lnSpc>
                  <a:spcPts val="1200"/>
                </a:lnSpc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①入札公告等において中間前金払が適用になることを表示</a:t>
              </a:r>
            </a:p>
            <a:p>
              <a:pPr algn="l" rtl="0">
                <a:lnSpc>
                  <a:spcPts val="1200"/>
                </a:lnSpc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「種別：建設工事　契約金額：130万円以上」</a:t>
              </a:r>
              <a:endParaRPr lang="ja-JP" altLang="en-US"/>
            </a:p>
          </xdr:txBody>
        </xdr:sp>
        <xdr:sp macro="" textlink="">
          <xdr:nvSpPr>
            <xdr:cNvPr id="9235" name="Rectangle 19"/>
            <xdr:cNvSpPr>
              <a:spLocks noChangeArrowheads="1"/>
            </xdr:cNvSpPr>
          </xdr:nvSpPr>
          <xdr:spPr bwMode="auto">
            <a:xfrm>
              <a:off x="114" y="814"/>
              <a:ext cx="450" cy="2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②請負契約締結時に『中間前金払』を選択する。</a:t>
              </a:r>
              <a:endParaRPr lang="ja-JP" altLang="en-US"/>
            </a:p>
          </xdr:txBody>
        </xdr:sp>
        <xdr:sp macro="" textlink="">
          <xdr:nvSpPr>
            <xdr:cNvPr id="9236" name="Rectangle 20"/>
            <xdr:cNvSpPr>
              <a:spLocks noChangeArrowheads="1"/>
            </xdr:cNvSpPr>
          </xdr:nvSpPr>
          <xdr:spPr bwMode="auto">
            <a:xfrm>
              <a:off x="114" y="858"/>
              <a:ext cx="450" cy="2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③認定請求 [認定請求書・工事履歴報告書・実施工程表の提出]</a:t>
              </a:r>
              <a:endParaRPr lang="ja-JP" altLang="en-US"/>
            </a:p>
          </xdr:txBody>
        </xdr:sp>
        <xdr:sp macro="" textlink="">
          <xdr:nvSpPr>
            <xdr:cNvPr id="9237" name="Rectangle 21"/>
            <xdr:cNvSpPr>
              <a:spLocks noChangeArrowheads="1"/>
            </xdr:cNvSpPr>
          </xdr:nvSpPr>
          <xdr:spPr bwMode="auto">
            <a:xfrm>
              <a:off x="114" y="904"/>
              <a:ext cx="450" cy="2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④認定 [認定調書の交付]</a:t>
              </a:r>
              <a:endParaRPr lang="ja-JP" altLang="en-US"/>
            </a:p>
          </xdr:txBody>
        </xdr:sp>
        <xdr:sp macro="" textlink="">
          <xdr:nvSpPr>
            <xdr:cNvPr id="9238" name="Rectangle 22"/>
            <xdr:cNvSpPr>
              <a:spLocks noChangeArrowheads="1"/>
            </xdr:cNvSpPr>
          </xdr:nvSpPr>
          <xdr:spPr bwMode="auto">
            <a:xfrm>
              <a:off x="114" y="948"/>
              <a:ext cx="450" cy="2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⑤中間前払金請求書 [中間前金払に関する保証証書の提出]</a:t>
              </a:r>
              <a:endParaRPr lang="ja-JP" altLang="en-US"/>
            </a:p>
          </xdr:txBody>
        </xdr:sp>
        <xdr:sp macro="" textlink="">
          <xdr:nvSpPr>
            <xdr:cNvPr id="9239" name="Rectangle 23"/>
            <xdr:cNvSpPr>
              <a:spLocks noChangeArrowheads="1"/>
            </xdr:cNvSpPr>
          </xdr:nvSpPr>
          <xdr:spPr bwMode="auto">
            <a:xfrm>
              <a:off x="114" y="993"/>
              <a:ext cx="450" cy="2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⑥中間前払金の支払</a:t>
              </a:r>
              <a:endParaRPr lang="ja-JP" altLang="en-US"/>
            </a:p>
          </xdr:txBody>
        </xdr:sp>
        <xdr:cxnSp macro="">
          <xdr:nvCxnSpPr>
            <xdr:cNvPr id="9369" name="AutoShape 27"/>
            <xdr:cNvCxnSpPr>
              <a:cxnSpLocks noChangeShapeType="1"/>
              <a:stCxn id="9234" idx="2"/>
              <a:endCxn id="9239" idx="0"/>
            </xdr:cNvCxnSpPr>
          </xdr:nvCxnSpPr>
          <xdr:spPr bwMode="auto">
            <a:xfrm>
              <a:off x="339" y="794"/>
              <a:ext cx="0" cy="199"/>
            </a:xfrm>
            <a:prstGeom prst="straightConnector1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  <xdr:sp macro="" textlink="">
        <xdr:nvSpPr>
          <xdr:cNvPr id="9351" name="AutoShape 30"/>
          <xdr:cNvSpPr>
            <a:spLocks noChangeArrowheads="1"/>
          </xdr:cNvSpPr>
        </xdr:nvSpPr>
        <xdr:spPr bwMode="auto">
          <a:xfrm>
            <a:off x="5754158" y="8042275"/>
            <a:ext cx="338667" cy="243417"/>
          </a:xfrm>
          <a:prstGeom prst="leftArrow">
            <a:avLst>
              <a:gd name="adj1" fmla="val 50000"/>
              <a:gd name="adj2" fmla="val 33654"/>
            </a:avLst>
          </a:prstGeom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9352" name="AutoShape 31"/>
          <xdr:cNvSpPr>
            <a:spLocks noChangeArrowheads="1"/>
          </xdr:cNvSpPr>
        </xdr:nvSpPr>
        <xdr:spPr bwMode="auto">
          <a:xfrm>
            <a:off x="904875" y="7524750"/>
            <a:ext cx="338667" cy="243417"/>
          </a:xfrm>
          <a:prstGeom prst="rightArrow">
            <a:avLst>
              <a:gd name="adj1" fmla="val 50000"/>
              <a:gd name="adj2" fmla="val 33654"/>
            </a:avLst>
          </a:prstGeom>
          <a:solidFill>
            <a:srgbClr xmlns:mc="http://schemas.openxmlformats.org/markup-compatibility/2006" xmlns:a14="http://schemas.microsoft.com/office/drawing/2010/main" val="FFCC99" mc:Ignorable="a14" a14:legacySpreadsheetColorIndex="47"/>
          </a:solidFill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9353" name="AutoShape 32"/>
          <xdr:cNvSpPr>
            <a:spLocks noChangeArrowheads="1"/>
          </xdr:cNvSpPr>
        </xdr:nvSpPr>
        <xdr:spPr bwMode="auto">
          <a:xfrm>
            <a:off x="904875" y="8879417"/>
            <a:ext cx="338667" cy="243416"/>
          </a:xfrm>
          <a:prstGeom prst="rightArrow">
            <a:avLst>
              <a:gd name="adj1" fmla="val 50000"/>
              <a:gd name="adj2" fmla="val 33654"/>
            </a:avLst>
          </a:prstGeom>
          <a:solidFill>
            <a:srgbClr xmlns:mc="http://schemas.openxmlformats.org/markup-compatibility/2006" xmlns:a14="http://schemas.microsoft.com/office/drawing/2010/main" val="FFCC99" mc:Ignorable="a14" a14:legacySpreadsheetColorIndex="47"/>
          </a:solidFill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9354" name="AutoShape 33"/>
          <xdr:cNvSpPr>
            <a:spLocks noChangeArrowheads="1"/>
          </xdr:cNvSpPr>
        </xdr:nvSpPr>
        <xdr:spPr bwMode="auto">
          <a:xfrm>
            <a:off x="904875" y="9735608"/>
            <a:ext cx="338667" cy="243417"/>
          </a:xfrm>
          <a:prstGeom prst="rightArrow">
            <a:avLst>
              <a:gd name="adj1" fmla="val 50000"/>
              <a:gd name="adj2" fmla="val 33654"/>
            </a:avLst>
          </a:prstGeom>
          <a:solidFill>
            <a:srgbClr xmlns:mc="http://schemas.openxmlformats.org/markup-compatibility/2006" xmlns:a14="http://schemas.microsoft.com/office/drawing/2010/main" val="FFCC99" mc:Ignorable="a14" a14:legacySpreadsheetColorIndex="47"/>
          </a:solidFill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9355" name="AutoShape 34"/>
          <xdr:cNvSpPr>
            <a:spLocks noChangeArrowheads="1"/>
          </xdr:cNvSpPr>
        </xdr:nvSpPr>
        <xdr:spPr bwMode="auto">
          <a:xfrm>
            <a:off x="5754158" y="8455025"/>
            <a:ext cx="338667" cy="245533"/>
          </a:xfrm>
          <a:prstGeom prst="leftArrow">
            <a:avLst>
              <a:gd name="adj1" fmla="val 50000"/>
              <a:gd name="adj2" fmla="val 33654"/>
            </a:avLst>
          </a:prstGeom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9356" name="AutoShape 35"/>
          <xdr:cNvSpPr>
            <a:spLocks noChangeArrowheads="1"/>
          </xdr:cNvSpPr>
        </xdr:nvSpPr>
        <xdr:spPr bwMode="auto">
          <a:xfrm>
            <a:off x="5744633" y="9292167"/>
            <a:ext cx="338667" cy="245533"/>
          </a:xfrm>
          <a:prstGeom prst="leftArrow">
            <a:avLst>
              <a:gd name="adj1" fmla="val 50000"/>
              <a:gd name="adj2" fmla="val 33654"/>
            </a:avLst>
          </a:prstGeom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9357" name="AutoShape 36"/>
          <xdr:cNvSpPr>
            <a:spLocks noChangeArrowheads="1"/>
          </xdr:cNvSpPr>
        </xdr:nvSpPr>
        <xdr:spPr bwMode="auto">
          <a:xfrm>
            <a:off x="5754158" y="8869892"/>
            <a:ext cx="338667" cy="245533"/>
          </a:xfrm>
          <a:prstGeom prst="rightArrow">
            <a:avLst>
              <a:gd name="adj1" fmla="val 50000"/>
              <a:gd name="adj2" fmla="val 33654"/>
            </a:avLst>
          </a:prstGeom>
          <a:solidFill>
            <a:srgbClr xmlns:mc="http://schemas.openxmlformats.org/markup-compatibility/2006" xmlns:a14="http://schemas.microsoft.com/office/drawing/2010/main" val="FFCC99" mc:Ignorable="a14" a14:legacySpreadsheetColorIndex="47"/>
          </a:solidFill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9358" name="AutoShape 37"/>
          <xdr:cNvSpPr>
            <a:spLocks noChangeArrowheads="1"/>
          </xdr:cNvSpPr>
        </xdr:nvSpPr>
        <xdr:spPr bwMode="auto">
          <a:xfrm>
            <a:off x="5763683" y="9707033"/>
            <a:ext cx="338667" cy="245534"/>
          </a:xfrm>
          <a:prstGeom prst="rightArrow">
            <a:avLst>
              <a:gd name="adj1" fmla="val 50000"/>
              <a:gd name="adj2" fmla="val 33654"/>
            </a:avLst>
          </a:prstGeom>
          <a:solidFill>
            <a:srgbClr xmlns:mc="http://schemas.openxmlformats.org/markup-compatibility/2006" xmlns:a14="http://schemas.microsoft.com/office/drawing/2010/main" val="FFCC99" mc:Ignorable="a14" a14:legacySpreadsheetColorIndex="47"/>
          </a:solidFill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9359" name="AutoShape 38"/>
          <xdr:cNvSpPr>
            <a:spLocks noChangeArrowheads="1"/>
          </xdr:cNvSpPr>
        </xdr:nvSpPr>
        <xdr:spPr bwMode="auto">
          <a:xfrm>
            <a:off x="895350" y="8042275"/>
            <a:ext cx="338667" cy="243417"/>
          </a:xfrm>
          <a:prstGeom prst="leftArrow">
            <a:avLst>
              <a:gd name="adj1" fmla="val 50000"/>
              <a:gd name="adj2" fmla="val 33654"/>
            </a:avLst>
          </a:prstGeom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9360" name="AutoShape 39"/>
          <xdr:cNvSpPr>
            <a:spLocks noChangeArrowheads="1"/>
          </xdr:cNvSpPr>
        </xdr:nvSpPr>
        <xdr:spPr bwMode="auto">
          <a:xfrm>
            <a:off x="895350" y="8445500"/>
            <a:ext cx="338667" cy="245533"/>
          </a:xfrm>
          <a:prstGeom prst="leftArrow">
            <a:avLst>
              <a:gd name="adj1" fmla="val 50000"/>
              <a:gd name="adj2" fmla="val 33654"/>
            </a:avLst>
          </a:prstGeom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9361" name="AutoShape 40"/>
          <xdr:cNvSpPr>
            <a:spLocks noChangeArrowheads="1"/>
          </xdr:cNvSpPr>
        </xdr:nvSpPr>
        <xdr:spPr bwMode="auto">
          <a:xfrm>
            <a:off x="885825" y="9311217"/>
            <a:ext cx="338667" cy="245533"/>
          </a:xfrm>
          <a:prstGeom prst="leftArrow">
            <a:avLst>
              <a:gd name="adj1" fmla="val 50000"/>
              <a:gd name="adj2" fmla="val 33654"/>
            </a:avLst>
          </a:prstGeom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161925</xdr:colOff>
      <xdr:row>0</xdr:row>
      <xdr:rowOff>180975</xdr:rowOff>
    </xdr:from>
    <xdr:to>
      <xdr:col>44</xdr:col>
      <xdr:colOff>171450</xdr:colOff>
      <xdr:row>3</xdr:row>
      <xdr:rowOff>161925</xdr:rowOff>
    </xdr:to>
    <xdr:sp macro="" textlink="">
      <xdr:nvSpPr>
        <xdr:cNvPr id="3073" name="AutoShape 1"/>
        <xdr:cNvSpPr>
          <a:spLocks noChangeArrowheads="1"/>
        </xdr:cNvSpPr>
      </xdr:nvSpPr>
      <xdr:spPr bwMode="auto">
        <a:xfrm>
          <a:off x="9210675" y="180975"/>
          <a:ext cx="1438275" cy="666750"/>
        </a:xfrm>
        <a:prstGeom prst="wedgeRectCallout">
          <a:avLst>
            <a:gd name="adj1" fmla="val -8940"/>
            <a:gd name="adj2" fmla="val 8571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  <a:endParaRPr lang="ja-JP" altLang="en-US"/>
        </a:p>
      </xdr:txBody>
    </xdr:sp>
    <xdr:clientData/>
  </xdr:twoCellAnchor>
  <xdr:twoCellAnchor>
    <xdr:from>
      <xdr:col>47</xdr:col>
      <xdr:colOff>190500</xdr:colOff>
      <xdr:row>21</xdr:row>
      <xdr:rowOff>104775</xdr:rowOff>
    </xdr:from>
    <xdr:to>
      <xdr:col>53</xdr:col>
      <xdr:colOff>38100</xdr:colOff>
      <xdr:row>23</xdr:row>
      <xdr:rowOff>209550</xdr:rowOff>
    </xdr:to>
    <xdr:sp macro="" textlink="">
      <xdr:nvSpPr>
        <xdr:cNvPr id="3074" name="AutoShape 2"/>
        <xdr:cNvSpPr>
          <a:spLocks noChangeArrowheads="1"/>
        </xdr:cNvSpPr>
      </xdr:nvSpPr>
      <xdr:spPr bwMode="auto">
        <a:xfrm>
          <a:off x="11382375" y="5467350"/>
          <a:ext cx="1276350" cy="771525"/>
        </a:xfrm>
        <a:prstGeom prst="wedgeRectCallout">
          <a:avLst>
            <a:gd name="adj1" fmla="val -50745"/>
            <a:gd name="adj2" fmla="val 6728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この欄は、債務負担行為に該当する場合に記入する。</a:t>
          </a:r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180975</xdr:colOff>
      <xdr:row>2</xdr:row>
      <xdr:rowOff>0</xdr:rowOff>
    </xdr:from>
    <xdr:to>
      <xdr:col>34</xdr:col>
      <xdr:colOff>190500</xdr:colOff>
      <xdr:row>4</xdr:row>
      <xdr:rowOff>219075</xdr:rowOff>
    </xdr:to>
    <xdr:sp macro="" textlink="">
      <xdr:nvSpPr>
        <xdr:cNvPr id="4097" name="AutoShape 1"/>
        <xdr:cNvSpPr>
          <a:spLocks noChangeArrowheads="1"/>
        </xdr:cNvSpPr>
      </xdr:nvSpPr>
      <xdr:spPr bwMode="auto">
        <a:xfrm>
          <a:off x="6886575" y="238125"/>
          <a:ext cx="1438275" cy="666750"/>
        </a:xfrm>
        <a:prstGeom prst="snip1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123825</xdr:colOff>
      <xdr:row>34</xdr:row>
      <xdr:rowOff>47625</xdr:rowOff>
    </xdr:from>
    <xdr:to>
      <xdr:col>25</xdr:col>
      <xdr:colOff>95250</xdr:colOff>
      <xdr:row>34</xdr:row>
      <xdr:rowOff>438150</xdr:rowOff>
    </xdr:to>
    <xdr:sp macro="" textlink="">
      <xdr:nvSpPr>
        <xdr:cNvPr id="5138" name="AutoShape 1"/>
        <xdr:cNvSpPr>
          <a:spLocks noChangeArrowheads="1"/>
        </xdr:cNvSpPr>
      </xdr:nvSpPr>
      <xdr:spPr bwMode="auto">
        <a:xfrm>
          <a:off x="4171950" y="8791575"/>
          <a:ext cx="1876425" cy="3905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43</xdr:col>
      <xdr:colOff>123825</xdr:colOff>
      <xdr:row>34</xdr:row>
      <xdr:rowOff>47625</xdr:rowOff>
    </xdr:from>
    <xdr:to>
      <xdr:col>51</xdr:col>
      <xdr:colOff>95250</xdr:colOff>
      <xdr:row>34</xdr:row>
      <xdr:rowOff>438150</xdr:rowOff>
    </xdr:to>
    <xdr:sp macro="" textlink="">
      <xdr:nvSpPr>
        <xdr:cNvPr id="5139" name="AutoShape 2"/>
        <xdr:cNvSpPr>
          <a:spLocks noChangeArrowheads="1"/>
        </xdr:cNvSpPr>
      </xdr:nvSpPr>
      <xdr:spPr bwMode="auto">
        <a:xfrm>
          <a:off x="10363200" y="8791575"/>
          <a:ext cx="1876425" cy="3905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43</xdr:col>
      <xdr:colOff>200025</xdr:colOff>
      <xdr:row>16</xdr:row>
      <xdr:rowOff>190500</xdr:rowOff>
    </xdr:from>
    <xdr:to>
      <xdr:col>52</xdr:col>
      <xdr:colOff>28575</xdr:colOff>
      <xdr:row>18</xdr:row>
      <xdr:rowOff>0</xdr:rowOff>
    </xdr:to>
    <xdr:sp macro="" textlink="">
      <xdr:nvSpPr>
        <xdr:cNvPr id="5124" name="AutoShape 4"/>
        <xdr:cNvSpPr>
          <a:spLocks/>
        </xdr:cNvSpPr>
      </xdr:nvSpPr>
      <xdr:spPr bwMode="auto">
        <a:xfrm>
          <a:off x="10439400" y="5181600"/>
          <a:ext cx="1971675" cy="342900"/>
        </a:xfrm>
        <a:prstGeom prst="borderCallout2">
          <a:avLst>
            <a:gd name="adj1" fmla="val 33333"/>
            <a:gd name="adj2" fmla="val -3866"/>
            <a:gd name="adj3" fmla="val 33333"/>
            <a:gd name="adj4" fmla="val -8213"/>
            <a:gd name="adj5" fmla="val 308333"/>
            <a:gd name="adj6" fmla="val -1207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または、『認定しない。』</a:t>
          </a:r>
          <a:endParaRPr lang="ja-JP" altLang="en-US"/>
        </a:p>
      </xdr:txBody>
    </xdr:sp>
    <xdr:clientData/>
  </xdr:twoCellAnchor>
  <xdr:twoCellAnchor>
    <xdr:from>
      <xdr:col>27</xdr:col>
      <xdr:colOff>219075</xdr:colOff>
      <xdr:row>0</xdr:row>
      <xdr:rowOff>57150</xdr:rowOff>
    </xdr:from>
    <xdr:to>
      <xdr:col>33</xdr:col>
      <xdr:colOff>228600</xdr:colOff>
      <xdr:row>2</xdr:row>
      <xdr:rowOff>28575</xdr:rowOff>
    </xdr:to>
    <xdr:sp macro="" textlink="">
      <xdr:nvSpPr>
        <xdr:cNvPr id="5126" name="AutoShape 6"/>
        <xdr:cNvSpPr>
          <a:spLocks noChangeArrowheads="1"/>
        </xdr:cNvSpPr>
      </xdr:nvSpPr>
      <xdr:spPr bwMode="auto">
        <a:xfrm>
          <a:off x="6648450" y="57150"/>
          <a:ext cx="1438275" cy="428625"/>
        </a:xfrm>
        <a:prstGeom prst="snip1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  <a:endParaRPr lang="ja-JP" altLang="en-US"/>
        </a:p>
      </xdr:txBody>
    </xdr:sp>
    <xdr:clientData/>
  </xdr:twoCellAnchor>
  <xdr:twoCellAnchor>
    <xdr:from>
      <xdr:col>47</xdr:col>
      <xdr:colOff>157692</xdr:colOff>
      <xdr:row>0</xdr:row>
      <xdr:rowOff>0</xdr:rowOff>
    </xdr:from>
    <xdr:to>
      <xdr:col>65</xdr:col>
      <xdr:colOff>52917</xdr:colOff>
      <xdr:row>3</xdr:row>
      <xdr:rowOff>95250</xdr:rowOff>
    </xdr:to>
    <xdr:sp macro="" textlink="">
      <xdr:nvSpPr>
        <xdr:cNvPr id="5127" name="AutoShape 7"/>
        <xdr:cNvSpPr>
          <a:spLocks noChangeArrowheads="1"/>
        </xdr:cNvSpPr>
      </xdr:nvSpPr>
      <xdr:spPr bwMode="auto">
        <a:xfrm>
          <a:off x="11598275" y="0"/>
          <a:ext cx="4276725" cy="793750"/>
        </a:xfrm>
        <a:prstGeom prst="wedgeRectCallout">
          <a:avLst>
            <a:gd name="adj1" fmla="val -22435"/>
            <a:gd name="adj2" fmla="val -2440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この書類は、市役所が作成します。保証事業会社と中間前払金に関する保証契約を締結する際、保証会社へ提示するものです。</a:t>
          </a:r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0</xdr:colOff>
      <xdr:row>1</xdr:row>
      <xdr:rowOff>57150</xdr:rowOff>
    </xdr:from>
    <xdr:to>
      <xdr:col>49</xdr:col>
      <xdr:colOff>123825</xdr:colOff>
      <xdr:row>4</xdr:row>
      <xdr:rowOff>171450</xdr:rowOff>
    </xdr:to>
    <xdr:sp macro="" textlink="">
      <xdr:nvSpPr>
        <xdr:cNvPr id="2049" name="AutoShape 1"/>
        <xdr:cNvSpPr>
          <a:spLocks noChangeArrowheads="1"/>
        </xdr:cNvSpPr>
      </xdr:nvSpPr>
      <xdr:spPr bwMode="auto">
        <a:xfrm>
          <a:off x="9420225" y="238125"/>
          <a:ext cx="1438275" cy="666750"/>
        </a:xfrm>
        <a:prstGeom prst="snip1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  <a:endParaRPr lang="ja-JP" altLang="en-US"/>
        </a:p>
      </xdr:txBody>
    </xdr:sp>
    <xdr:clientData/>
  </xdr:twoCellAnchor>
  <xdr:oneCellAnchor>
    <xdr:from>
      <xdr:col>48</xdr:col>
      <xdr:colOff>52916</xdr:colOff>
      <xdr:row>19</xdr:row>
      <xdr:rowOff>21166</xdr:rowOff>
    </xdr:from>
    <xdr:ext cx="3170026" cy="283330"/>
    <xdr:sp macro="" textlink="">
      <xdr:nvSpPr>
        <xdr:cNvPr id="2" name="角丸四角形吹き出し 1"/>
        <xdr:cNvSpPr/>
      </xdr:nvSpPr>
      <xdr:spPr>
        <a:xfrm>
          <a:off x="10720916" y="4614333"/>
          <a:ext cx="3170026" cy="283330"/>
        </a:xfrm>
        <a:prstGeom prst="wedgeRoundRectCallout">
          <a:avLst>
            <a:gd name="adj1" fmla="val -54886"/>
            <a:gd name="adj2" fmla="val 10205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t">
          <a:sp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年割り額がある契約については、当該年度の年割額</a:t>
          </a:r>
        </a:p>
      </xdr:txBody>
    </xdr:sp>
    <xdr:clientData fPrintsWithSheet="0"/>
  </xdr:oneCellAnchor>
  <xdr:twoCellAnchor>
    <xdr:from>
      <xdr:col>44</xdr:col>
      <xdr:colOff>211667</xdr:colOff>
      <xdr:row>24</xdr:row>
      <xdr:rowOff>1</xdr:rowOff>
    </xdr:from>
    <xdr:to>
      <xdr:col>46</xdr:col>
      <xdr:colOff>148167</xdr:colOff>
      <xdr:row>24</xdr:row>
      <xdr:rowOff>275167</xdr:rowOff>
    </xdr:to>
    <xdr:sp macro="" textlink="">
      <xdr:nvSpPr>
        <xdr:cNvPr id="3" name="楕円 2"/>
        <xdr:cNvSpPr/>
      </xdr:nvSpPr>
      <xdr:spPr>
        <a:xfrm>
          <a:off x="9990667" y="6043084"/>
          <a:ext cx="381000" cy="27516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158752</xdr:colOff>
      <xdr:row>24</xdr:row>
      <xdr:rowOff>211663</xdr:rowOff>
    </xdr:from>
    <xdr:to>
      <xdr:col>59</xdr:col>
      <xdr:colOff>95252</xdr:colOff>
      <xdr:row>25</xdr:row>
      <xdr:rowOff>21162</xdr:rowOff>
    </xdr:to>
    <xdr:sp macro="" textlink="">
      <xdr:nvSpPr>
        <xdr:cNvPr id="5" name="楕円 4"/>
        <xdr:cNvSpPr/>
      </xdr:nvSpPr>
      <xdr:spPr>
        <a:xfrm>
          <a:off x="12827002" y="6254746"/>
          <a:ext cx="381000" cy="27516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148168</xdr:colOff>
      <xdr:row>27</xdr:row>
      <xdr:rowOff>31749</xdr:rowOff>
    </xdr:from>
    <xdr:to>
      <xdr:col>44</xdr:col>
      <xdr:colOff>84668</xdr:colOff>
      <xdr:row>27</xdr:row>
      <xdr:rowOff>306915</xdr:rowOff>
    </xdr:to>
    <xdr:sp macro="" textlink="">
      <xdr:nvSpPr>
        <xdr:cNvPr id="6" name="楕円 5"/>
        <xdr:cNvSpPr/>
      </xdr:nvSpPr>
      <xdr:spPr>
        <a:xfrm>
          <a:off x="9482668" y="7175499"/>
          <a:ext cx="381000" cy="27516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9</xdr:row>
      <xdr:rowOff>9525</xdr:rowOff>
    </xdr:from>
    <xdr:to>
      <xdr:col>2</xdr:col>
      <xdr:colOff>114300</xdr:colOff>
      <xdr:row>12</xdr:row>
      <xdr:rowOff>57150</xdr:rowOff>
    </xdr:to>
    <xdr:sp macro="" textlink="">
      <xdr:nvSpPr>
        <xdr:cNvPr id="10250" name="AutoShape 1"/>
        <xdr:cNvSpPr>
          <a:spLocks noChangeArrowheads="1"/>
        </xdr:cNvSpPr>
      </xdr:nvSpPr>
      <xdr:spPr bwMode="auto">
        <a:xfrm>
          <a:off x="695325" y="1695450"/>
          <a:ext cx="476250" cy="561975"/>
        </a:xfrm>
        <a:prstGeom prst="downArrow">
          <a:avLst>
            <a:gd name="adj1" fmla="val 50000"/>
            <a:gd name="adj2" fmla="val 29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123825</xdr:colOff>
      <xdr:row>16</xdr:row>
      <xdr:rowOff>123825</xdr:rowOff>
    </xdr:from>
    <xdr:to>
      <xdr:col>4</xdr:col>
      <xdr:colOff>238125</xdr:colOff>
      <xdr:row>20</xdr:row>
      <xdr:rowOff>47625</xdr:rowOff>
    </xdr:to>
    <xdr:sp macro="" textlink="">
      <xdr:nvSpPr>
        <xdr:cNvPr id="10242" name="AutoShape 2"/>
        <xdr:cNvSpPr>
          <a:spLocks/>
        </xdr:cNvSpPr>
      </xdr:nvSpPr>
      <xdr:spPr bwMode="auto">
        <a:xfrm>
          <a:off x="495300" y="3009900"/>
          <a:ext cx="2171700" cy="609600"/>
        </a:xfrm>
        <a:prstGeom prst="borderCallout2">
          <a:avLst>
            <a:gd name="adj1" fmla="val 18750"/>
            <a:gd name="adj2" fmla="val 103509"/>
            <a:gd name="adj3" fmla="val 18750"/>
            <a:gd name="adj4" fmla="val 111403"/>
            <a:gd name="adj5" fmla="val -54690"/>
            <a:gd name="adj6" fmla="val 11973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契約書の「支払条件」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『中間前金払』を選択する場合は、『部分払』を消去すること。</a:t>
          </a:r>
          <a:endParaRPr lang="ja-JP" altLang="en-US"/>
        </a:p>
      </xdr:txBody>
    </xdr:sp>
    <xdr:clientData/>
  </xdr:twoCellAnchor>
  <xdr:twoCellAnchor>
    <xdr:from>
      <xdr:col>6</xdr:col>
      <xdr:colOff>9525</xdr:colOff>
      <xdr:row>3</xdr:row>
      <xdr:rowOff>123825</xdr:rowOff>
    </xdr:from>
    <xdr:to>
      <xdr:col>9</xdr:col>
      <xdr:colOff>342900</xdr:colOff>
      <xdr:row>6</xdr:row>
      <xdr:rowOff>28575</xdr:rowOff>
    </xdr:to>
    <xdr:sp macro="" textlink="">
      <xdr:nvSpPr>
        <xdr:cNvPr id="10243" name="AutoShape 3"/>
        <xdr:cNvSpPr>
          <a:spLocks/>
        </xdr:cNvSpPr>
      </xdr:nvSpPr>
      <xdr:spPr bwMode="auto">
        <a:xfrm>
          <a:off x="3810000" y="733425"/>
          <a:ext cx="2390775" cy="466725"/>
        </a:xfrm>
        <a:prstGeom prst="borderCallout2">
          <a:avLst>
            <a:gd name="adj1" fmla="val 24491"/>
            <a:gd name="adj2" fmla="val -3181"/>
            <a:gd name="adj3" fmla="val 24491"/>
            <a:gd name="adj4" fmla="val -10259"/>
            <a:gd name="adj5" fmla="val 117685"/>
            <a:gd name="adj6" fmla="val -17412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分部払と中間前金払の何れかを選択し、不要な方を消去すること。</a:t>
          </a:r>
          <a:endParaRPr lang="ja-JP" altLang="en-US" sz="1050" b="0" i="0" u="none" strike="noStrike" baseline="0">
            <a:solidFill>
              <a:srgbClr val="FF0000"/>
            </a:solidFill>
            <a:latin typeface="Times New Roman"/>
            <a:ea typeface="ＭＳ 明朝"/>
            <a:cs typeface="Times New Roman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P33"/>
  <sheetViews>
    <sheetView showGridLines="0" tabSelected="1" view="pageBreakPreview" zoomScale="90" zoomScaleNormal="90" zoomScaleSheetLayoutView="90" workbookViewId="0"/>
  </sheetViews>
  <sheetFormatPr defaultRowHeight="13.5" x14ac:dyDescent="0.15"/>
  <cols>
    <col min="1" max="1" width="3" customWidth="1"/>
    <col min="2" max="16" width="5.625" customWidth="1"/>
    <col min="17" max="17" width="0.75" customWidth="1"/>
  </cols>
  <sheetData>
    <row r="5" spans="2:16" ht="30.75" customHeight="1" x14ac:dyDescent="0.15">
      <c r="B5" s="196" t="s">
        <v>131</v>
      </c>
      <c r="C5" s="213" t="s">
        <v>135</v>
      </c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</row>
    <row r="6" spans="2:16" ht="30" customHeight="1" x14ac:dyDescent="0.15">
      <c r="B6" s="196" t="s">
        <v>131</v>
      </c>
      <c r="C6" s="213" t="s">
        <v>161</v>
      </c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</row>
    <row r="7" spans="2:16" ht="7.5" customHeight="1" x14ac:dyDescent="0.15"/>
    <row r="9" spans="2:16" ht="16.5" customHeight="1" thickBot="1" x14ac:dyDescent="0.2">
      <c r="B9" s="193" t="s">
        <v>127</v>
      </c>
      <c r="C9" s="194" t="s">
        <v>129</v>
      </c>
      <c r="D9" s="194"/>
      <c r="E9" s="194"/>
      <c r="F9" s="194"/>
      <c r="G9" s="194" t="s">
        <v>130</v>
      </c>
      <c r="H9" s="194"/>
      <c r="I9" s="194"/>
      <c r="J9" s="194" t="s">
        <v>128</v>
      </c>
      <c r="K9" s="194"/>
      <c r="L9" s="194"/>
      <c r="M9" s="194" t="s">
        <v>134</v>
      </c>
      <c r="N9" s="194"/>
      <c r="O9" s="194"/>
      <c r="P9" s="195"/>
    </row>
    <row r="10" spans="2:16" ht="6" customHeight="1" thickTop="1" x14ac:dyDescent="0.15">
      <c r="L10" s="192"/>
    </row>
    <row r="29" spans="2:15" s="197" customFormat="1" ht="18" customHeight="1" x14ac:dyDescent="0.15">
      <c r="B29" s="196" t="s">
        <v>132</v>
      </c>
      <c r="C29" s="197" t="s">
        <v>140</v>
      </c>
    </row>
    <row r="30" spans="2:15" s="197" customFormat="1" x14ac:dyDescent="0.15">
      <c r="B30" s="196" t="s">
        <v>132</v>
      </c>
      <c r="C30" s="197" t="s">
        <v>137</v>
      </c>
    </row>
    <row r="31" spans="2:15" s="197" customFormat="1" ht="18" customHeight="1" x14ac:dyDescent="0.15">
      <c r="B31" s="196" t="s">
        <v>138</v>
      </c>
      <c r="C31" s="197" t="s">
        <v>139</v>
      </c>
    </row>
    <row r="32" spans="2:15" s="197" customFormat="1" ht="30.75" customHeight="1" x14ac:dyDescent="0.15">
      <c r="B32" s="196" t="s">
        <v>132</v>
      </c>
      <c r="C32" s="213" t="s">
        <v>136</v>
      </c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</row>
    <row r="33" spans="2:15" s="197" customFormat="1" ht="27" customHeight="1" x14ac:dyDescent="0.15">
      <c r="B33" s="196" t="s">
        <v>133</v>
      </c>
      <c r="C33" s="213" t="s">
        <v>141</v>
      </c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</row>
  </sheetData>
  <mergeCells count="4">
    <mergeCell ref="C5:O5"/>
    <mergeCell ref="C32:O32"/>
    <mergeCell ref="C33:O33"/>
    <mergeCell ref="C6:O6"/>
  </mergeCells>
  <phoneticPr fontId="2"/>
  <pageMargins left="0.75" right="0.7" top="0.8" bottom="0.62" header="0.51200000000000001" footer="0.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B32"/>
  <sheetViews>
    <sheetView view="pageBreakPreview" zoomScale="90" zoomScaleNormal="70" zoomScaleSheetLayoutView="90" workbookViewId="0"/>
  </sheetViews>
  <sheetFormatPr defaultRowHeight="13.5" x14ac:dyDescent="0.15"/>
  <cols>
    <col min="1" max="27" width="3.125" style="20" customWidth="1"/>
    <col min="28" max="54" width="3.125" style="2" customWidth="1"/>
    <col min="55" max="62" width="3.125" style="20" customWidth="1"/>
    <col min="63" max="16384" width="9" style="20"/>
  </cols>
  <sheetData>
    <row r="1" spans="2:54" ht="18" customHeight="1" x14ac:dyDescent="0.15"/>
    <row r="2" spans="2:54" ht="18" customHeight="1" x14ac:dyDescent="0.15"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U2" s="255" t="s">
        <v>182</v>
      </c>
      <c r="V2" s="255"/>
      <c r="W2" s="255"/>
      <c r="X2" s="255"/>
      <c r="Y2" s="255"/>
      <c r="Z2" s="255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V2" s="236">
        <v>40757</v>
      </c>
      <c r="AW2" s="236"/>
      <c r="AX2" s="236"/>
      <c r="AY2" s="236"/>
      <c r="AZ2" s="236"/>
      <c r="BA2" s="236"/>
    </row>
    <row r="3" spans="2:54" ht="18" customHeight="1" x14ac:dyDescent="0.15"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S3" s="23"/>
      <c r="T3" s="23"/>
      <c r="U3" s="24"/>
      <c r="V3" s="24"/>
      <c r="W3" s="24"/>
      <c r="X3" s="24"/>
      <c r="Y3" s="24"/>
      <c r="Z3" s="24"/>
      <c r="AA3" s="23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T3" s="69"/>
      <c r="AU3" s="69"/>
      <c r="AV3" s="70"/>
      <c r="AW3" s="70"/>
      <c r="AX3" s="70"/>
      <c r="AY3" s="70"/>
      <c r="AZ3" s="70"/>
      <c r="BA3" s="70"/>
      <c r="BB3" s="69"/>
    </row>
    <row r="4" spans="2:54" ht="18" customHeight="1" x14ac:dyDescent="0.15">
      <c r="B4" s="22" t="s">
        <v>26</v>
      </c>
      <c r="C4" s="22"/>
      <c r="D4" s="22"/>
      <c r="E4" s="22"/>
      <c r="F4" s="25"/>
      <c r="G4" s="25"/>
      <c r="H4" s="25"/>
      <c r="I4" s="25"/>
      <c r="J4" s="25"/>
      <c r="K4" s="25"/>
      <c r="L4" s="25"/>
      <c r="M4" s="25"/>
      <c r="N4" s="25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C4" s="68" t="s">
        <v>26</v>
      </c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</row>
    <row r="5" spans="2:54" ht="18" customHeight="1" x14ac:dyDescent="0.15">
      <c r="B5" s="22" t="s">
        <v>27</v>
      </c>
      <c r="C5" s="22"/>
      <c r="D5" s="22"/>
      <c r="E5" s="22"/>
      <c r="F5" s="25"/>
      <c r="G5" s="25"/>
      <c r="H5" s="25"/>
      <c r="I5" s="25" t="s">
        <v>155</v>
      </c>
      <c r="J5" s="25"/>
      <c r="K5" s="25"/>
      <c r="L5" s="25"/>
      <c r="M5" s="25"/>
      <c r="N5" s="25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C5" s="68" t="s">
        <v>27</v>
      </c>
      <c r="AD5" s="68"/>
      <c r="AE5" s="68"/>
      <c r="AF5" s="68"/>
      <c r="AG5" s="169" t="s">
        <v>149</v>
      </c>
      <c r="AH5" s="170"/>
      <c r="AI5" s="170"/>
      <c r="AJ5" s="170"/>
      <c r="AK5" s="170"/>
      <c r="AL5" s="170"/>
      <c r="AM5" s="170"/>
      <c r="AN5" s="68"/>
      <c r="AO5" s="68"/>
    </row>
    <row r="6" spans="2:54" ht="18" customHeight="1" x14ac:dyDescent="0.15">
      <c r="B6" s="22"/>
      <c r="C6" s="22"/>
      <c r="D6" s="22"/>
      <c r="E6" s="22"/>
      <c r="F6" s="25"/>
      <c r="G6" s="25"/>
      <c r="H6" s="25"/>
      <c r="I6" s="25"/>
      <c r="J6" s="25"/>
      <c r="K6" s="25"/>
      <c r="L6" s="25"/>
      <c r="M6" s="25"/>
      <c r="N6" s="25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S6" s="69"/>
      <c r="AT6" s="69"/>
      <c r="AU6" s="69"/>
      <c r="AV6" s="69"/>
      <c r="AW6" s="69"/>
      <c r="AX6" s="69"/>
      <c r="AY6" s="69"/>
      <c r="AZ6" s="69"/>
      <c r="BA6" s="69"/>
    </row>
    <row r="7" spans="2:54" ht="18" customHeight="1" x14ac:dyDescent="0.15">
      <c r="C7" s="22"/>
      <c r="D7" s="22"/>
      <c r="E7" s="22"/>
      <c r="F7" s="25"/>
      <c r="G7" s="25"/>
      <c r="H7" s="25"/>
      <c r="I7" s="25"/>
      <c r="J7" s="25"/>
      <c r="K7" s="25"/>
      <c r="L7" s="298" t="s">
        <v>28</v>
      </c>
      <c r="M7" s="299"/>
      <c r="N7" s="299"/>
      <c r="O7" s="299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D7" s="68"/>
      <c r="AE7" s="68"/>
      <c r="AF7" s="68"/>
      <c r="AG7" s="68"/>
      <c r="AH7" s="68"/>
      <c r="AI7" s="68"/>
      <c r="AJ7" s="68"/>
      <c r="AK7" s="68"/>
      <c r="AL7" s="25"/>
      <c r="AM7" s="300" t="s">
        <v>28</v>
      </c>
      <c r="AN7" s="301"/>
      <c r="AO7" s="301"/>
      <c r="AP7" s="301"/>
      <c r="AR7" s="106" t="s">
        <v>63</v>
      </c>
      <c r="AS7" s="69"/>
      <c r="AT7" s="69"/>
      <c r="AU7" s="69"/>
      <c r="AV7" s="69"/>
      <c r="AW7" s="69"/>
      <c r="AX7" s="69"/>
      <c r="AY7" s="69"/>
      <c r="AZ7" s="69"/>
      <c r="BA7" s="69"/>
    </row>
    <row r="8" spans="2:54" ht="18" customHeight="1" x14ac:dyDescent="0.15">
      <c r="C8" s="22"/>
      <c r="D8" s="22"/>
      <c r="E8" s="22"/>
      <c r="F8" s="25"/>
      <c r="G8" s="25"/>
      <c r="H8" s="25"/>
      <c r="I8" s="23"/>
      <c r="J8" s="23"/>
      <c r="K8" s="26" t="s">
        <v>150</v>
      </c>
      <c r="L8" s="298" t="s">
        <v>33</v>
      </c>
      <c r="M8" s="299"/>
      <c r="N8" s="299"/>
      <c r="O8" s="299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D8" s="68"/>
      <c r="AE8" s="68"/>
      <c r="AF8" s="68"/>
      <c r="AG8" s="68"/>
      <c r="AH8" s="68"/>
      <c r="AI8" s="68"/>
      <c r="AL8" s="26" t="s">
        <v>150</v>
      </c>
      <c r="AM8" s="300" t="s">
        <v>33</v>
      </c>
      <c r="AN8" s="301"/>
      <c r="AO8" s="301"/>
      <c r="AP8" s="301"/>
      <c r="AR8" s="106" t="s">
        <v>64</v>
      </c>
      <c r="AS8" s="69"/>
      <c r="AT8" s="69"/>
      <c r="AU8" s="69"/>
      <c r="AV8" s="69"/>
      <c r="AW8" s="69"/>
      <c r="AX8" s="69"/>
      <c r="AY8" s="69"/>
      <c r="AZ8" s="69"/>
      <c r="BA8" s="69"/>
    </row>
    <row r="9" spans="2:54" ht="18" customHeight="1" x14ac:dyDescent="0.15">
      <c r="C9" s="22"/>
      <c r="D9" s="22"/>
      <c r="E9" s="22"/>
      <c r="F9" s="25"/>
      <c r="G9" s="25"/>
      <c r="H9" s="25"/>
      <c r="I9" s="25"/>
      <c r="J9" s="25"/>
      <c r="K9" s="25"/>
      <c r="L9" s="298" t="s">
        <v>34</v>
      </c>
      <c r="M9" s="299"/>
      <c r="N9" s="299"/>
      <c r="O9" s="299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D9" s="68"/>
      <c r="AE9" s="68"/>
      <c r="AF9" s="68"/>
      <c r="AG9" s="68"/>
      <c r="AH9" s="68"/>
      <c r="AI9" s="68"/>
      <c r="AJ9" s="68"/>
      <c r="AK9" s="68"/>
      <c r="AL9" s="25"/>
      <c r="AM9" s="300" t="s">
        <v>34</v>
      </c>
      <c r="AN9" s="301"/>
      <c r="AO9" s="301"/>
      <c r="AP9" s="301"/>
      <c r="AR9" s="106" t="s">
        <v>65</v>
      </c>
      <c r="AS9" s="69"/>
      <c r="AT9" s="69"/>
      <c r="AU9" s="69"/>
      <c r="AV9" s="69"/>
      <c r="AW9" s="69"/>
      <c r="AX9" s="69"/>
      <c r="AY9" s="69"/>
      <c r="AZ9" s="69"/>
      <c r="BA9" s="171" t="s">
        <v>5</v>
      </c>
    </row>
    <row r="10" spans="2:54" ht="18" customHeight="1" x14ac:dyDescent="0.15">
      <c r="C10" s="22"/>
      <c r="D10" s="22"/>
      <c r="E10" s="22"/>
      <c r="F10" s="25"/>
      <c r="G10" s="25"/>
      <c r="H10" s="25"/>
      <c r="I10" s="25"/>
      <c r="J10" s="25"/>
      <c r="K10" s="25"/>
      <c r="L10" s="25"/>
      <c r="M10" s="25"/>
      <c r="N10" s="23"/>
      <c r="O10" s="23"/>
      <c r="P10" s="26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Q10" s="71"/>
      <c r="AS10" s="69"/>
      <c r="AT10" s="69"/>
      <c r="AU10" s="69"/>
      <c r="AV10" s="69"/>
      <c r="AW10" s="69"/>
      <c r="AX10" s="69"/>
      <c r="AY10" s="69"/>
      <c r="AZ10" s="69"/>
      <c r="BA10" s="69"/>
    </row>
    <row r="11" spans="2:54" ht="18" customHeight="1" x14ac:dyDescent="0.15">
      <c r="B11" s="22"/>
      <c r="C11" s="22"/>
      <c r="D11" s="22"/>
      <c r="E11" s="22"/>
      <c r="F11" s="25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C11" s="68"/>
      <c r="AD11" s="68"/>
      <c r="AE11" s="68"/>
      <c r="AF11" s="68"/>
      <c r="AG11" s="68"/>
    </row>
    <row r="12" spans="2:54" ht="20.25" customHeight="1" x14ac:dyDescent="0.15">
      <c r="C12" s="27"/>
      <c r="D12" s="27"/>
      <c r="E12" s="27"/>
      <c r="F12" s="27"/>
      <c r="G12" s="27"/>
      <c r="H12" s="264" t="s">
        <v>29</v>
      </c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266"/>
      <c r="AD12" s="8"/>
      <c r="AE12" s="8"/>
      <c r="AF12" s="8"/>
      <c r="AG12" s="8"/>
      <c r="AH12" s="8"/>
      <c r="AI12" s="237" t="s">
        <v>29</v>
      </c>
      <c r="AJ12" s="238"/>
      <c r="AK12" s="238"/>
      <c r="AL12" s="238"/>
      <c r="AM12" s="238"/>
      <c r="AN12" s="238"/>
      <c r="AO12" s="238"/>
      <c r="AP12" s="238"/>
      <c r="AQ12" s="238"/>
      <c r="AR12" s="238"/>
      <c r="AS12" s="238"/>
      <c r="AT12" s="238"/>
      <c r="AU12" s="239"/>
    </row>
    <row r="13" spans="2:54" ht="18" customHeight="1" x14ac:dyDescent="0.15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</row>
    <row r="14" spans="2:54" ht="18" customHeight="1" x14ac:dyDescent="0.15">
      <c r="B14" s="29" t="s">
        <v>164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AC14" s="72" t="s">
        <v>49</v>
      </c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</row>
    <row r="15" spans="2:54" ht="18" customHeight="1" x14ac:dyDescent="0.15">
      <c r="B15" s="29" t="s">
        <v>35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AC15" s="72" t="s">
        <v>50</v>
      </c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</row>
    <row r="16" spans="2:54" ht="18" customHeight="1" x14ac:dyDescent="0.15">
      <c r="B16" s="29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AC16" s="72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</row>
    <row r="17" spans="2:53" ht="18" customHeight="1" x14ac:dyDescent="0.15"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</row>
    <row r="18" spans="2:53" ht="28.5" customHeight="1" x14ac:dyDescent="0.15">
      <c r="B18" s="222" t="s">
        <v>14</v>
      </c>
      <c r="C18" s="223"/>
      <c r="D18" s="223"/>
      <c r="E18" s="223"/>
      <c r="F18" s="223"/>
      <c r="G18" s="224"/>
      <c r="H18" s="217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8"/>
      <c r="Z18" s="219"/>
      <c r="AC18" s="240" t="s">
        <v>14</v>
      </c>
      <c r="AD18" s="241"/>
      <c r="AE18" s="241"/>
      <c r="AF18" s="241"/>
      <c r="AG18" s="241"/>
      <c r="AH18" s="242"/>
      <c r="AI18" s="243" t="s">
        <v>60</v>
      </c>
      <c r="AJ18" s="244"/>
      <c r="AK18" s="244"/>
      <c r="AL18" s="244"/>
      <c r="AM18" s="244"/>
      <c r="AN18" s="244"/>
      <c r="AO18" s="244"/>
      <c r="AP18" s="244"/>
      <c r="AQ18" s="244"/>
      <c r="AR18" s="244"/>
      <c r="AS18" s="244"/>
      <c r="AT18" s="244"/>
      <c r="AU18" s="244"/>
      <c r="AV18" s="244"/>
      <c r="AW18" s="244"/>
      <c r="AX18" s="244"/>
      <c r="AY18" s="244"/>
      <c r="AZ18" s="244"/>
      <c r="BA18" s="245"/>
    </row>
    <row r="19" spans="2:53" ht="28.5" customHeight="1" x14ac:dyDescent="0.15">
      <c r="B19" s="222" t="s">
        <v>36</v>
      </c>
      <c r="C19" s="223"/>
      <c r="D19" s="223"/>
      <c r="E19" s="223"/>
      <c r="F19" s="223"/>
      <c r="G19" s="224"/>
      <c r="H19" s="217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9"/>
      <c r="AC19" s="240" t="s">
        <v>51</v>
      </c>
      <c r="AD19" s="241"/>
      <c r="AE19" s="241"/>
      <c r="AF19" s="241"/>
      <c r="AG19" s="241"/>
      <c r="AH19" s="242"/>
      <c r="AI19" s="243" t="s">
        <v>52</v>
      </c>
      <c r="AJ19" s="244"/>
      <c r="AK19" s="244"/>
      <c r="AL19" s="244"/>
      <c r="AM19" s="244"/>
      <c r="AN19" s="244"/>
      <c r="AO19" s="244"/>
      <c r="AP19" s="244"/>
      <c r="AQ19" s="244"/>
      <c r="AR19" s="244"/>
      <c r="AS19" s="244"/>
      <c r="AT19" s="244"/>
      <c r="AU19" s="244"/>
      <c r="AV19" s="244"/>
      <c r="AW19" s="244"/>
      <c r="AX19" s="244"/>
      <c r="AY19" s="244"/>
      <c r="AZ19" s="244"/>
      <c r="BA19" s="245"/>
    </row>
    <row r="20" spans="2:53" ht="28.5" customHeight="1" x14ac:dyDescent="0.15">
      <c r="B20" s="222" t="s">
        <v>37</v>
      </c>
      <c r="C20" s="223"/>
      <c r="D20" s="223"/>
      <c r="E20" s="223"/>
      <c r="F20" s="223"/>
      <c r="G20" s="224"/>
      <c r="H20" s="229" t="s">
        <v>185</v>
      </c>
      <c r="I20" s="230"/>
      <c r="J20" s="230"/>
      <c r="K20" s="230"/>
      <c r="L20" s="230"/>
      <c r="M20" s="230"/>
      <c r="N20" s="231"/>
      <c r="O20" s="267" t="s">
        <v>38</v>
      </c>
      <c r="P20" s="267"/>
      <c r="Q20" s="227" t="s">
        <v>185</v>
      </c>
      <c r="R20" s="228"/>
      <c r="S20" s="228"/>
      <c r="T20" s="228"/>
      <c r="U20" s="228"/>
      <c r="V20" s="228"/>
      <c r="W20" s="228"/>
      <c r="X20" s="226" t="s">
        <v>39</v>
      </c>
      <c r="Y20" s="226"/>
      <c r="Z20" s="30"/>
      <c r="AC20" s="240" t="s">
        <v>53</v>
      </c>
      <c r="AD20" s="241"/>
      <c r="AE20" s="241"/>
      <c r="AF20" s="241"/>
      <c r="AG20" s="241"/>
      <c r="AH20" s="242"/>
      <c r="AI20" s="270">
        <v>40536</v>
      </c>
      <c r="AJ20" s="271"/>
      <c r="AK20" s="271"/>
      <c r="AL20" s="271"/>
      <c r="AM20" s="271"/>
      <c r="AN20" s="271"/>
      <c r="AO20" s="272" t="s">
        <v>54</v>
      </c>
      <c r="AP20" s="272"/>
      <c r="AQ20" s="271">
        <v>41141</v>
      </c>
      <c r="AR20" s="271"/>
      <c r="AS20" s="271"/>
      <c r="AT20" s="271"/>
      <c r="AU20" s="271"/>
      <c r="AV20" s="271"/>
      <c r="AW20" s="273" t="s">
        <v>55</v>
      </c>
      <c r="AX20" s="273"/>
      <c r="AY20" s="172"/>
      <c r="AZ20" s="172"/>
      <c r="BA20" s="173"/>
    </row>
    <row r="21" spans="2:53" ht="28.5" customHeight="1" x14ac:dyDescent="0.15">
      <c r="B21" s="222" t="s">
        <v>40</v>
      </c>
      <c r="C21" s="223"/>
      <c r="D21" s="223"/>
      <c r="E21" s="223"/>
      <c r="F21" s="223"/>
      <c r="G21" s="224"/>
      <c r="H21" s="233" t="s">
        <v>13</v>
      </c>
      <c r="I21" s="234"/>
      <c r="J21" s="234"/>
      <c r="K21" s="234"/>
      <c r="L21" s="234"/>
      <c r="M21" s="234"/>
      <c r="N21" s="234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2"/>
      <c r="AC21" s="240" t="s">
        <v>56</v>
      </c>
      <c r="AD21" s="241"/>
      <c r="AE21" s="241"/>
      <c r="AF21" s="241"/>
      <c r="AG21" s="241"/>
      <c r="AH21" s="242"/>
      <c r="AI21" s="268">
        <v>100000000</v>
      </c>
      <c r="AJ21" s="269"/>
      <c r="AK21" s="269"/>
      <c r="AL21" s="269"/>
      <c r="AM21" s="269"/>
      <c r="AN21" s="269"/>
      <c r="AO21" s="269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2"/>
    </row>
    <row r="22" spans="2:53" ht="28.5" customHeight="1" x14ac:dyDescent="0.15">
      <c r="B22" s="222" t="s">
        <v>30</v>
      </c>
      <c r="C22" s="223"/>
      <c r="D22" s="223"/>
      <c r="E22" s="223"/>
      <c r="F22" s="223"/>
      <c r="G22" s="224"/>
      <c r="H22" s="232" t="s">
        <v>185</v>
      </c>
      <c r="I22" s="227"/>
      <c r="J22" s="227"/>
      <c r="K22" s="227"/>
      <c r="L22" s="227"/>
      <c r="M22" s="227"/>
      <c r="N22" s="228"/>
      <c r="O22" s="33"/>
      <c r="P22" s="33"/>
      <c r="Q22" s="33"/>
      <c r="R22" s="33"/>
      <c r="S22" s="33"/>
      <c r="T22" s="33"/>
      <c r="U22" s="33"/>
      <c r="V22" s="34"/>
      <c r="W22" s="34"/>
      <c r="X22" s="34"/>
      <c r="Y22" s="34"/>
      <c r="Z22" s="35"/>
      <c r="AC22" s="240" t="s">
        <v>30</v>
      </c>
      <c r="AD22" s="241"/>
      <c r="AE22" s="241"/>
      <c r="AF22" s="241"/>
      <c r="AG22" s="241"/>
      <c r="AH22" s="242"/>
      <c r="AI22" s="270">
        <v>40535</v>
      </c>
      <c r="AJ22" s="271"/>
      <c r="AK22" s="271"/>
      <c r="AL22" s="271"/>
      <c r="AM22" s="271"/>
      <c r="AN22" s="271"/>
      <c r="AO22" s="174"/>
      <c r="AP22" s="174"/>
      <c r="AQ22" s="174"/>
      <c r="AR22" s="174"/>
      <c r="AS22" s="174"/>
      <c r="AT22" s="174"/>
      <c r="AU22" s="174"/>
      <c r="AV22" s="174"/>
      <c r="AW22" s="174"/>
      <c r="AX22" s="174"/>
      <c r="AY22" s="174"/>
      <c r="AZ22" s="174"/>
      <c r="BA22" s="175"/>
    </row>
    <row r="23" spans="2:53" ht="24" customHeight="1" x14ac:dyDescent="0.15">
      <c r="B23" s="258" t="s">
        <v>31</v>
      </c>
      <c r="C23" s="259"/>
      <c r="D23" s="259"/>
      <c r="E23" s="259"/>
      <c r="F23" s="259"/>
      <c r="G23" s="260"/>
      <c r="H23" s="36"/>
      <c r="I23" s="37"/>
      <c r="J23" s="38" t="s">
        <v>188</v>
      </c>
      <c r="K23" s="256"/>
      <c r="L23" s="256"/>
      <c r="M23" s="37" t="s">
        <v>41</v>
      </c>
      <c r="N23" s="39"/>
      <c r="O23" s="39"/>
      <c r="P23" s="220" t="s">
        <v>13</v>
      </c>
      <c r="Q23" s="220"/>
      <c r="R23" s="220"/>
      <c r="S23" s="220"/>
      <c r="T23" s="220"/>
      <c r="U23" s="41" t="s">
        <v>42</v>
      </c>
      <c r="V23" s="42"/>
      <c r="W23" s="42"/>
      <c r="X23" s="42"/>
      <c r="Y23" s="43"/>
      <c r="Z23" s="44"/>
      <c r="AC23" s="288" t="s">
        <v>31</v>
      </c>
      <c r="AD23" s="289"/>
      <c r="AE23" s="289"/>
      <c r="AF23" s="289"/>
      <c r="AG23" s="289"/>
      <c r="AH23" s="290"/>
      <c r="AI23" s="176"/>
      <c r="AJ23" s="81"/>
      <c r="AK23" s="177" t="s">
        <v>57</v>
      </c>
      <c r="AL23" s="291">
        <v>22</v>
      </c>
      <c r="AM23" s="291"/>
      <c r="AN23" s="81" t="s">
        <v>58</v>
      </c>
      <c r="AO23" s="80"/>
      <c r="AP23" s="80"/>
      <c r="AQ23" s="292">
        <v>20000000</v>
      </c>
      <c r="AR23" s="292"/>
      <c r="AS23" s="292"/>
      <c r="AT23" s="292"/>
      <c r="AU23" s="292"/>
      <c r="AV23" s="178" t="s">
        <v>59</v>
      </c>
      <c r="AW23" s="85"/>
      <c r="AX23" s="85"/>
      <c r="AY23" s="85"/>
      <c r="AZ23" s="81"/>
      <c r="BA23" s="179"/>
    </row>
    <row r="24" spans="2:53" ht="24" customHeight="1" x14ac:dyDescent="0.15">
      <c r="B24" s="261" t="s">
        <v>32</v>
      </c>
      <c r="C24" s="262"/>
      <c r="D24" s="262"/>
      <c r="E24" s="262"/>
      <c r="F24" s="262"/>
      <c r="G24" s="263"/>
      <c r="H24" s="46"/>
      <c r="I24" s="47"/>
      <c r="J24" s="48" t="s">
        <v>188</v>
      </c>
      <c r="K24" s="257"/>
      <c r="L24" s="257"/>
      <c r="M24" s="47" t="s">
        <v>43</v>
      </c>
      <c r="N24" s="49"/>
      <c r="O24" s="49"/>
      <c r="P24" s="221" t="s">
        <v>13</v>
      </c>
      <c r="Q24" s="221"/>
      <c r="R24" s="221"/>
      <c r="S24" s="221"/>
      <c r="T24" s="221"/>
      <c r="U24" s="41" t="s">
        <v>42</v>
      </c>
      <c r="V24" s="51"/>
      <c r="W24" s="51"/>
      <c r="X24" s="51"/>
      <c r="Y24" s="52"/>
      <c r="Z24" s="53"/>
      <c r="AC24" s="293" t="s">
        <v>32</v>
      </c>
      <c r="AD24" s="294"/>
      <c r="AE24" s="294"/>
      <c r="AF24" s="294"/>
      <c r="AG24" s="294"/>
      <c r="AH24" s="295"/>
      <c r="AI24" s="180"/>
      <c r="AJ24" s="88"/>
      <c r="AK24" s="181" t="s">
        <v>57</v>
      </c>
      <c r="AL24" s="296">
        <v>23</v>
      </c>
      <c r="AM24" s="296"/>
      <c r="AN24" s="88" t="s">
        <v>58</v>
      </c>
      <c r="AO24" s="87"/>
      <c r="AP24" s="87"/>
      <c r="AQ24" s="297">
        <v>45000000</v>
      </c>
      <c r="AR24" s="297"/>
      <c r="AS24" s="297"/>
      <c r="AT24" s="297"/>
      <c r="AU24" s="297"/>
      <c r="AV24" s="178" t="s">
        <v>59</v>
      </c>
      <c r="AW24" s="92"/>
      <c r="AX24" s="92"/>
      <c r="AY24" s="92"/>
      <c r="AZ24" s="88"/>
      <c r="BA24" s="93"/>
    </row>
    <row r="25" spans="2:53" ht="24" customHeight="1" x14ac:dyDescent="0.15">
      <c r="B25" s="214"/>
      <c r="C25" s="215"/>
      <c r="D25" s="215"/>
      <c r="E25" s="215"/>
      <c r="F25" s="215"/>
      <c r="G25" s="216"/>
      <c r="H25" s="54"/>
      <c r="I25" s="55"/>
      <c r="J25" s="56" t="s">
        <v>188</v>
      </c>
      <c r="K25" s="235"/>
      <c r="L25" s="235"/>
      <c r="M25" s="55" t="s">
        <v>41</v>
      </c>
      <c r="N25" s="57"/>
      <c r="O25" s="57"/>
      <c r="P25" s="225" t="s">
        <v>13</v>
      </c>
      <c r="Q25" s="225"/>
      <c r="R25" s="225"/>
      <c r="S25" s="225"/>
      <c r="T25" s="225"/>
      <c r="U25" s="59" t="s">
        <v>42</v>
      </c>
      <c r="V25" s="60"/>
      <c r="W25" s="60"/>
      <c r="X25" s="60"/>
      <c r="Y25" s="61"/>
      <c r="Z25" s="62"/>
      <c r="AC25" s="274"/>
      <c r="AD25" s="275"/>
      <c r="AE25" s="275"/>
      <c r="AF25" s="275"/>
      <c r="AG25" s="275"/>
      <c r="AH25" s="276"/>
      <c r="AI25" s="182"/>
      <c r="AJ25" s="95"/>
      <c r="AK25" s="183" t="s">
        <v>57</v>
      </c>
      <c r="AL25" s="277">
        <v>24</v>
      </c>
      <c r="AM25" s="277"/>
      <c r="AN25" s="95" t="s">
        <v>58</v>
      </c>
      <c r="AO25" s="94"/>
      <c r="AP25" s="94"/>
      <c r="AQ25" s="278">
        <v>35000000</v>
      </c>
      <c r="AR25" s="278"/>
      <c r="AS25" s="278"/>
      <c r="AT25" s="278"/>
      <c r="AU25" s="278"/>
      <c r="AV25" s="98" t="s">
        <v>59</v>
      </c>
      <c r="AW25" s="99"/>
      <c r="AX25" s="99"/>
      <c r="AY25" s="99"/>
      <c r="AZ25" s="95"/>
      <c r="BA25" s="100"/>
    </row>
    <row r="26" spans="2:53" ht="24" customHeight="1" x14ac:dyDescent="0.15">
      <c r="B26" s="246" t="s">
        <v>44</v>
      </c>
      <c r="C26" s="247"/>
      <c r="D26" s="247"/>
      <c r="E26" s="247"/>
      <c r="F26" s="247"/>
      <c r="G26" s="248"/>
      <c r="H26" s="43"/>
      <c r="I26" s="43"/>
      <c r="J26" s="43"/>
      <c r="K26" s="43"/>
      <c r="L26" s="43"/>
      <c r="M26" s="43"/>
      <c r="N26" s="4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4"/>
      <c r="AC26" s="279" t="s">
        <v>44</v>
      </c>
      <c r="AD26" s="280"/>
      <c r="AE26" s="280"/>
      <c r="AF26" s="280"/>
      <c r="AG26" s="280"/>
      <c r="AH26" s="281"/>
      <c r="AI26" s="80"/>
      <c r="AJ26" s="81"/>
      <c r="AK26" s="82"/>
      <c r="AL26" s="83"/>
      <c r="AM26" s="83"/>
      <c r="AN26" s="81"/>
      <c r="AO26" s="80"/>
      <c r="AP26" s="80"/>
      <c r="AQ26" s="40"/>
      <c r="AR26" s="40"/>
      <c r="AS26" s="40"/>
      <c r="AT26" s="40"/>
      <c r="AU26" s="40"/>
      <c r="AV26" s="84"/>
      <c r="AW26" s="85"/>
      <c r="AX26" s="85"/>
      <c r="AY26" s="85"/>
      <c r="AZ26" s="81"/>
      <c r="BA26" s="86"/>
    </row>
    <row r="27" spans="2:53" ht="24" customHeight="1" x14ac:dyDescent="0.15">
      <c r="B27" s="249"/>
      <c r="C27" s="250"/>
      <c r="D27" s="250"/>
      <c r="E27" s="250"/>
      <c r="F27" s="250"/>
      <c r="G27" s="251"/>
      <c r="H27" s="52"/>
      <c r="I27" s="52"/>
      <c r="J27" s="52"/>
      <c r="K27" s="52"/>
      <c r="L27" s="52"/>
      <c r="M27" s="52"/>
      <c r="N27" s="52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53"/>
      <c r="AC27" s="282"/>
      <c r="AD27" s="283"/>
      <c r="AE27" s="283"/>
      <c r="AF27" s="283"/>
      <c r="AG27" s="283"/>
      <c r="AH27" s="284"/>
      <c r="AI27" s="87"/>
      <c r="AJ27" s="88"/>
      <c r="AK27" s="89"/>
      <c r="AL27" s="90"/>
      <c r="AM27" s="90"/>
      <c r="AN27" s="88"/>
      <c r="AO27" s="87"/>
      <c r="AP27" s="87"/>
      <c r="AQ27" s="50"/>
      <c r="AR27" s="50"/>
      <c r="AS27" s="50"/>
      <c r="AT27" s="50"/>
      <c r="AU27" s="50"/>
      <c r="AV27" s="91"/>
      <c r="AW27" s="92"/>
      <c r="AX27" s="92"/>
      <c r="AY27" s="92"/>
      <c r="AZ27" s="88"/>
      <c r="BA27" s="93"/>
    </row>
    <row r="28" spans="2:53" ht="24" customHeight="1" x14ac:dyDescent="0.15">
      <c r="B28" s="252"/>
      <c r="C28" s="253"/>
      <c r="D28" s="253"/>
      <c r="E28" s="253"/>
      <c r="F28" s="253"/>
      <c r="G28" s="254"/>
      <c r="H28" s="61"/>
      <c r="I28" s="61"/>
      <c r="J28" s="61"/>
      <c r="K28" s="61"/>
      <c r="L28" s="61"/>
      <c r="M28" s="61"/>
      <c r="N28" s="61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2"/>
      <c r="AC28" s="285"/>
      <c r="AD28" s="286"/>
      <c r="AE28" s="286"/>
      <c r="AF28" s="286"/>
      <c r="AG28" s="286"/>
      <c r="AH28" s="287"/>
      <c r="AI28" s="94"/>
      <c r="AJ28" s="95"/>
      <c r="AK28" s="96"/>
      <c r="AL28" s="97"/>
      <c r="AM28" s="97"/>
      <c r="AN28" s="95"/>
      <c r="AO28" s="94"/>
      <c r="AP28" s="94"/>
      <c r="AQ28" s="58"/>
      <c r="AR28" s="58"/>
      <c r="AS28" s="58"/>
      <c r="AT28" s="58"/>
      <c r="AU28" s="58"/>
      <c r="AV28" s="98"/>
      <c r="AW28" s="99"/>
      <c r="AX28" s="99"/>
      <c r="AY28" s="99"/>
      <c r="AZ28" s="95"/>
      <c r="BA28" s="100"/>
    </row>
    <row r="29" spans="2:53" ht="14.25" x14ac:dyDescent="0.15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AC29" s="101"/>
      <c r="AD29" s="101"/>
      <c r="AE29" s="101"/>
      <c r="AF29" s="101"/>
      <c r="AG29" s="101"/>
      <c r="AH29" s="101"/>
      <c r="AI29" s="87"/>
      <c r="AJ29" s="88"/>
      <c r="AK29" s="89"/>
      <c r="AL29" s="90"/>
      <c r="AM29" s="90"/>
      <c r="AN29" s="88"/>
      <c r="AO29" s="87"/>
      <c r="AP29" s="87"/>
      <c r="AQ29" s="50"/>
      <c r="AR29" s="50"/>
      <c r="AS29" s="50"/>
      <c r="AT29" s="50"/>
      <c r="AU29" s="50"/>
      <c r="AV29" s="91"/>
      <c r="AW29" s="92"/>
      <c r="AX29" s="92"/>
      <c r="AY29" s="92"/>
      <c r="AZ29" s="88"/>
      <c r="BA29" s="87"/>
    </row>
    <row r="30" spans="2:53" x14ac:dyDescent="0.15">
      <c r="B30" s="22" t="s">
        <v>45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AC30" s="68" t="s">
        <v>45</v>
      </c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</row>
    <row r="31" spans="2:53" ht="18" customHeight="1" x14ac:dyDescent="0.15">
      <c r="C31" s="22">
        <v>1</v>
      </c>
      <c r="D31" s="22" t="s">
        <v>46</v>
      </c>
      <c r="F31" s="22"/>
      <c r="G31" s="22"/>
      <c r="H31" s="22"/>
      <c r="I31" s="22"/>
      <c r="J31" s="22"/>
      <c r="K31" s="22"/>
      <c r="L31" s="22"/>
      <c r="M31" s="22"/>
      <c r="N31" s="22"/>
      <c r="AD31" s="68">
        <v>1</v>
      </c>
      <c r="AE31" s="68" t="s">
        <v>46</v>
      </c>
      <c r="AG31" s="68"/>
      <c r="AH31" s="68"/>
      <c r="AI31" s="68"/>
      <c r="AJ31" s="68"/>
      <c r="AK31" s="68"/>
      <c r="AL31" s="68"/>
      <c r="AM31" s="68"/>
      <c r="AN31" s="68"/>
      <c r="AO31" s="68"/>
    </row>
    <row r="32" spans="2:53" ht="18" customHeight="1" x14ac:dyDescent="0.15">
      <c r="C32" s="67" t="s">
        <v>47</v>
      </c>
      <c r="D32" s="22" t="s">
        <v>48</v>
      </c>
      <c r="F32" s="22"/>
      <c r="G32" s="22"/>
      <c r="H32" s="22"/>
      <c r="I32" s="22"/>
      <c r="J32" s="22"/>
      <c r="K32" s="22"/>
      <c r="L32" s="22"/>
      <c r="M32" s="22"/>
      <c r="N32" s="22"/>
      <c r="AD32" s="71" t="s">
        <v>47</v>
      </c>
      <c r="AE32" s="68" t="s">
        <v>48</v>
      </c>
      <c r="AG32" s="68"/>
      <c r="AH32" s="68"/>
      <c r="AI32" s="68"/>
      <c r="AJ32" s="68"/>
      <c r="AK32" s="68"/>
      <c r="AL32" s="68"/>
      <c r="AM32" s="68"/>
      <c r="AN32" s="68"/>
      <c r="AO32" s="68"/>
    </row>
  </sheetData>
  <mergeCells count="56">
    <mergeCell ref="L7:O7"/>
    <mergeCell ref="L8:O8"/>
    <mergeCell ref="L9:O9"/>
    <mergeCell ref="AM7:AP7"/>
    <mergeCell ref="AM8:AP8"/>
    <mergeCell ref="AM9:AP9"/>
    <mergeCell ref="AC25:AH25"/>
    <mergeCell ref="AL25:AM25"/>
    <mergeCell ref="AQ25:AU25"/>
    <mergeCell ref="AC26:AH28"/>
    <mergeCell ref="AC23:AH23"/>
    <mergeCell ref="AL23:AM23"/>
    <mergeCell ref="AQ23:AU23"/>
    <mergeCell ref="AC24:AH24"/>
    <mergeCell ref="AL24:AM24"/>
    <mergeCell ref="AQ24:AU24"/>
    <mergeCell ref="AC21:AH21"/>
    <mergeCell ref="AI21:AO21"/>
    <mergeCell ref="AC22:AH22"/>
    <mergeCell ref="AI22:AN22"/>
    <mergeCell ref="AC19:AH19"/>
    <mergeCell ref="AI19:BA19"/>
    <mergeCell ref="AC20:AH20"/>
    <mergeCell ref="AI20:AN20"/>
    <mergeCell ref="AO20:AP20"/>
    <mergeCell ref="AQ20:AV20"/>
    <mergeCell ref="AW20:AX20"/>
    <mergeCell ref="AV2:BA2"/>
    <mergeCell ref="AI12:AU12"/>
    <mergeCell ref="AC18:AH18"/>
    <mergeCell ref="AI18:BA18"/>
    <mergeCell ref="B26:G28"/>
    <mergeCell ref="U2:Z2"/>
    <mergeCell ref="B20:G20"/>
    <mergeCell ref="H18:Z18"/>
    <mergeCell ref="K23:L23"/>
    <mergeCell ref="K24:L24"/>
    <mergeCell ref="B21:G21"/>
    <mergeCell ref="B23:G23"/>
    <mergeCell ref="B24:G24"/>
    <mergeCell ref="B18:G18"/>
    <mergeCell ref="H12:T12"/>
    <mergeCell ref="O20:P20"/>
    <mergeCell ref="B25:G25"/>
    <mergeCell ref="H19:Z19"/>
    <mergeCell ref="P23:T23"/>
    <mergeCell ref="P24:T24"/>
    <mergeCell ref="B19:G19"/>
    <mergeCell ref="P25:T25"/>
    <mergeCell ref="X20:Y20"/>
    <mergeCell ref="B22:G22"/>
    <mergeCell ref="Q20:W20"/>
    <mergeCell ref="H20:N20"/>
    <mergeCell ref="H22:N22"/>
    <mergeCell ref="H21:N21"/>
    <mergeCell ref="K25:L25"/>
  </mergeCells>
  <phoneticPr fontId="2"/>
  <printOptions horizontalCentered="1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V47"/>
  <sheetViews>
    <sheetView view="pageBreakPreview" zoomScale="90" zoomScaleNormal="70" zoomScaleSheetLayoutView="90" workbookViewId="0">
      <selection activeCell="B1" sqref="B1"/>
    </sheetView>
  </sheetViews>
  <sheetFormatPr defaultRowHeight="13.5" x14ac:dyDescent="0.15"/>
  <cols>
    <col min="1" max="10" width="3.125" style="20" customWidth="1"/>
    <col min="11" max="11" width="3.625" style="20" customWidth="1"/>
    <col min="12" max="28" width="3.125" style="20" customWidth="1"/>
    <col min="29" max="37" width="3.125" style="2" customWidth="1"/>
    <col min="38" max="38" width="3.625" style="2" customWidth="1"/>
    <col min="39" max="55" width="3.125" style="2" customWidth="1"/>
    <col min="56" max="63" width="3.125" style="20" customWidth="1"/>
    <col min="64" max="74" width="3.125" style="23" customWidth="1"/>
    <col min="75" max="81" width="3.125" style="20" customWidth="1"/>
    <col min="82" max="16384" width="9" style="20"/>
  </cols>
  <sheetData>
    <row r="1" spans="2:72" ht="18" customHeight="1" x14ac:dyDescent="0.15">
      <c r="AA1" s="67" t="s">
        <v>153</v>
      </c>
      <c r="BB1" s="71" t="s">
        <v>66</v>
      </c>
      <c r="BM1" s="49"/>
      <c r="BN1" s="49"/>
      <c r="BO1" s="49"/>
      <c r="BP1" s="49"/>
      <c r="BQ1" s="49"/>
      <c r="BR1" s="49"/>
      <c r="BS1" s="49"/>
      <c r="BT1" s="49"/>
    </row>
    <row r="2" spans="2:72" ht="18" customHeight="1" x14ac:dyDescent="0.15">
      <c r="AA2" s="67"/>
      <c r="BB2" s="71"/>
      <c r="BM2" s="49"/>
      <c r="BN2" s="49"/>
      <c r="BO2" s="49"/>
      <c r="BP2" s="49"/>
      <c r="BQ2" s="49"/>
      <c r="BR2" s="49"/>
      <c r="BS2" s="49"/>
      <c r="BT2" s="49"/>
    </row>
    <row r="3" spans="2:72" ht="18" customHeight="1" x14ac:dyDescent="0.15">
      <c r="B3" s="65"/>
      <c r="C3" s="108"/>
      <c r="D3" s="108"/>
      <c r="E3" s="108"/>
      <c r="F3" s="108"/>
      <c r="G3" s="107"/>
      <c r="H3" s="109"/>
      <c r="I3" s="264" t="s">
        <v>67</v>
      </c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109"/>
      <c r="V3" s="109"/>
      <c r="W3" s="109"/>
      <c r="X3" s="109"/>
      <c r="Y3" s="109"/>
      <c r="Z3" s="109"/>
      <c r="AA3" s="109"/>
      <c r="AB3" s="22"/>
      <c r="AC3" s="4"/>
      <c r="AD3" s="127"/>
      <c r="AE3" s="127"/>
      <c r="AF3" s="127"/>
      <c r="AG3" s="127"/>
      <c r="AH3" s="126"/>
      <c r="AI3" s="128"/>
      <c r="AJ3" s="237" t="s">
        <v>67</v>
      </c>
      <c r="AK3" s="238"/>
      <c r="AL3" s="238"/>
      <c r="AM3" s="238"/>
      <c r="AN3" s="238"/>
      <c r="AO3" s="238"/>
      <c r="AP3" s="238"/>
      <c r="AQ3" s="238"/>
      <c r="AR3" s="238"/>
      <c r="AS3" s="238"/>
      <c r="AT3" s="238"/>
      <c r="AU3" s="238"/>
      <c r="AV3" s="128"/>
      <c r="AW3" s="128"/>
      <c r="AX3" s="128"/>
      <c r="AY3" s="128"/>
      <c r="AZ3" s="128"/>
      <c r="BA3" s="128"/>
      <c r="BB3" s="128"/>
      <c r="BC3" s="68"/>
      <c r="BD3" s="22"/>
      <c r="BE3" s="22"/>
      <c r="BF3" s="22"/>
      <c r="BG3" s="22"/>
      <c r="BM3" s="49"/>
      <c r="BN3" s="110"/>
      <c r="BO3" s="110"/>
      <c r="BP3" s="110"/>
      <c r="BQ3" s="110"/>
      <c r="BR3" s="110"/>
      <c r="BS3" s="110"/>
      <c r="BT3" s="49"/>
    </row>
    <row r="4" spans="2:72" ht="18" customHeight="1" x14ac:dyDescent="0.15">
      <c r="B4" s="65"/>
      <c r="C4" s="108"/>
      <c r="D4" s="108"/>
      <c r="E4" s="108"/>
      <c r="F4" s="108"/>
      <c r="G4" s="107"/>
      <c r="H4" s="109"/>
      <c r="I4" s="202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109"/>
      <c r="V4" s="109"/>
      <c r="W4" s="109"/>
      <c r="X4" s="109"/>
      <c r="Y4" s="109"/>
      <c r="Z4" s="109"/>
      <c r="AA4" s="109"/>
      <c r="AB4" s="22"/>
      <c r="AC4" s="206"/>
      <c r="AD4" s="127"/>
      <c r="AE4" s="127"/>
      <c r="AF4" s="127"/>
      <c r="AG4" s="127"/>
      <c r="AH4" s="126"/>
      <c r="AI4" s="128"/>
      <c r="AJ4" s="200"/>
      <c r="AK4" s="201"/>
      <c r="AL4" s="201"/>
      <c r="AM4" s="201"/>
      <c r="AN4" s="201"/>
      <c r="AO4" s="201"/>
      <c r="AP4" s="201"/>
      <c r="AQ4" s="201"/>
      <c r="AR4" s="201"/>
      <c r="AS4" s="201"/>
      <c r="AT4" s="201"/>
      <c r="AU4" s="201"/>
      <c r="AV4" s="128"/>
      <c r="AW4" s="128"/>
      <c r="AX4" s="128"/>
      <c r="AY4" s="128"/>
      <c r="AZ4" s="128"/>
      <c r="BA4" s="128"/>
      <c r="BB4" s="128"/>
      <c r="BC4" s="68"/>
      <c r="BD4" s="22"/>
      <c r="BE4" s="22"/>
      <c r="BF4" s="22"/>
      <c r="BG4" s="22"/>
      <c r="BM4" s="49"/>
      <c r="BN4" s="110"/>
      <c r="BO4" s="110"/>
      <c r="BP4" s="110"/>
      <c r="BQ4" s="110"/>
      <c r="BR4" s="110"/>
      <c r="BS4" s="110"/>
      <c r="BT4" s="49"/>
    </row>
    <row r="5" spans="2:72" ht="18" customHeight="1" x14ac:dyDescent="0.15">
      <c r="B5" s="111"/>
      <c r="C5" s="111"/>
      <c r="D5" s="111"/>
      <c r="E5" s="111"/>
      <c r="F5" s="111"/>
      <c r="G5" s="107"/>
      <c r="U5" s="317" t="s">
        <v>183</v>
      </c>
      <c r="V5" s="317"/>
      <c r="W5" s="317"/>
      <c r="X5" s="317"/>
      <c r="Y5" s="317"/>
      <c r="Z5" s="317"/>
      <c r="AA5" s="109"/>
      <c r="AB5" s="22"/>
      <c r="AC5" s="129"/>
      <c r="AD5" s="129"/>
      <c r="AE5" s="129"/>
      <c r="AF5" s="129"/>
      <c r="AG5" s="129"/>
      <c r="AH5" s="184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326">
        <f ca="1">NOW()-7</f>
        <v>45169.549629976849</v>
      </c>
      <c r="AW5" s="326"/>
      <c r="AX5" s="326"/>
      <c r="AY5" s="326"/>
      <c r="AZ5" s="326"/>
      <c r="BA5" s="326"/>
      <c r="BB5" s="185"/>
      <c r="BC5" s="68"/>
      <c r="BD5" s="22"/>
      <c r="BE5" s="22"/>
      <c r="BF5" s="22"/>
      <c r="BG5" s="22"/>
      <c r="BM5" s="49"/>
      <c r="BN5" s="112"/>
      <c r="BO5" s="112"/>
      <c r="BP5" s="112"/>
      <c r="BQ5" s="112"/>
      <c r="BR5" s="112"/>
      <c r="BS5" s="112"/>
      <c r="BT5" s="49"/>
    </row>
    <row r="6" spans="2:72" ht="18" customHeight="1" x14ac:dyDescent="0.15">
      <c r="B6" s="111"/>
      <c r="C6" s="111"/>
      <c r="D6" s="111"/>
      <c r="E6" s="111"/>
      <c r="F6" s="111"/>
      <c r="G6" s="107"/>
      <c r="U6" s="205"/>
      <c r="V6" s="205"/>
      <c r="W6" s="205"/>
      <c r="X6" s="205"/>
      <c r="Y6" s="205"/>
      <c r="Z6" s="205"/>
      <c r="AA6" s="109"/>
      <c r="AB6" s="22"/>
      <c r="AC6" s="129"/>
      <c r="AD6" s="129"/>
      <c r="AE6" s="129"/>
      <c r="AF6" s="129"/>
      <c r="AG6" s="129"/>
      <c r="AH6" s="184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204"/>
      <c r="AW6" s="204"/>
      <c r="AX6" s="204"/>
      <c r="AY6" s="204"/>
      <c r="AZ6" s="204"/>
      <c r="BA6" s="204"/>
      <c r="BB6" s="185"/>
      <c r="BC6" s="68"/>
      <c r="BD6" s="22"/>
      <c r="BE6" s="22"/>
      <c r="BF6" s="22"/>
      <c r="BG6" s="22"/>
      <c r="BM6" s="49"/>
      <c r="BN6" s="112"/>
      <c r="BO6" s="112"/>
      <c r="BP6" s="112"/>
      <c r="BQ6" s="112"/>
      <c r="BR6" s="112"/>
      <c r="BS6" s="112"/>
      <c r="BT6" s="49"/>
    </row>
    <row r="7" spans="2:72" ht="20.100000000000001" customHeight="1" x14ac:dyDescent="0.15">
      <c r="B7" s="65"/>
      <c r="C7" s="111"/>
      <c r="D7" s="111"/>
      <c r="E7" s="111"/>
      <c r="F7" s="111"/>
      <c r="G7" s="107"/>
      <c r="H7" s="109"/>
      <c r="J7" s="109"/>
      <c r="K7" s="109"/>
      <c r="L7" s="109"/>
      <c r="M7" s="109"/>
      <c r="N7" s="210" t="s">
        <v>156</v>
      </c>
      <c r="O7" s="350" t="s">
        <v>163</v>
      </c>
      <c r="P7" s="350"/>
      <c r="Q7" s="350"/>
      <c r="R7" s="350"/>
      <c r="S7" s="351"/>
      <c r="T7" s="351"/>
      <c r="U7" s="351"/>
      <c r="V7" s="351"/>
      <c r="W7" s="351"/>
      <c r="X7" s="351"/>
      <c r="Y7" s="351"/>
      <c r="Z7" s="351"/>
      <c r="AA7" s="109"/>
      <c r="AB7" s="22"/>
      <c r="AC7" s="4"/>
      <c r="AD7" s="129"/>
      <c r="AE7" s="129"/>
      <c r="AF7" s="129"/>
      <c r="AG7" s="129"/>
      <c r="AH7" s="184"/>
      <c r="AI7" s="185"/>
      <c r="AJ7" s="210" t="s">
        <v>162</v>
      </c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68"/>
      <c r="BD7" s="22"/>
      <c r="BE7" s="22"/>
      <c r="BF7" s="22"/>
      <c r="BG7" s="22"/>
      <c r="BM7" s="49"/>
      <c r="BN7" s="49"/>
      <c r="BO7" s="49"/>
      <c r="BP7" s="49"/>
      <c r="BQ7" s="49"/>
      <c r="BR7" s="49"/>
      <c r="BS7" s="49"/>
      <c r="BT7" s="49"/>
    </row>
    <row r="8" spans="2:72" ht="21.95" customHeight="1" x14ac:dyDescent="0.15">
      <c r="B8" s="65"/>
      <c r="C8" s="111"/>
      <c r="D8" s="111"/>
      <c r="E8" s="111"/>
      <c r="F8" s="111"/>
      <c r="G8" s="107"/>
      <c r="H8" s="109"/>
      <c r="I8" s="109"/>
      <c r="K8" s="210"/>
      <c r="L8" s="210"/>
      <c r="M8" s="210"/>
      <c r="N8" s="210"/>
      <c r="O8" s="348" t="s">
        <v>77</v>
      </c>
      <c r="P8" s="348"/>
      <c r="Q8" s="348"/>
      <c r="R8" s="348"/>
      <c r="S8" s="303"/>
      <c r="T8" s="303"/>
      <c r="U8" s="303"/>
      <c r="V8" s="303"/>
      <c r="W8" s="303"/>
      <c r="X8" s="303"/>
      <c r="Y8" s="109"/>
      <c r="Z8" s="109"/>
      <c r="AA8" s="109"/>
      <c r="AB8" s="22"/>
      <c r="AC8" s="4"/>
      <c r="AD8" s="129"/>
      <c r="AE8" s="129"/>
      <c r="AF8" s="129"/>
      <c r="AG8" s="129"/>
      <c r="AH8" s="184"/>
      <c r="AI8" s="185"/>
      <c r="AJ8" s="185"/>
      <c r="AK8" s="322" t="s">
        <v>100</v>
      </c>
      <c r="AL8" s="323"/>
      <c r="AM8" s="323"/>
      <c r="AN8" s="323"/>
      <c r="AO8" s="323"/>
      <c r="AP8" s="323"/>
      <c r="AQ8" s="323"/>
      <c r="AR8" s="323"/>
      <c r="AS8" s="69"/>
      <c r="AT8" s="324" t="s">
        <v>101</v>
      </c>
      <c r="AU8" s="324"/>
      <c r="AV8" s="324"/>
      <c r="AW8" s="324"/>
      <c r="AX8" s="324"/>
      <c r="AY8" s="324"/>
      <c r="AZ8" s="185"/>
      <c r="BA8" s="171" t="s">
        <v>5</v>
      </c>
      <c r="BB8" s="185"/>
      <c r="BC8" s="68"/>
      <c r="BD8" s="22"/>
      <c r="BE8" s="22"/>
      <c r="BF8" s="22"/>
      <c r="BG8" s="22"/>
      <c r="BM8" s="49"/>
      <c r="BN8" s="49"/>
      <c r="BO8" s="49"/>
      <c r="BP8" s="49"/>
      <c r="BQ8" s="49"/>
      <c r="BR8" s="49"/>
      <c r="BS8" s="49"/>
      <c r="BT8" s="49"/>
    </row>
    <row r="9" spans="2:72" ht="21.95" customHeight="1" x14ac:dyDescent="0.15">
      <c r="B9" s="65"/>
      <c r="C9" s="111"/>
      <c r="D9" s="111"/>
      <c r="E9" s="111"/>
      <c r="F9" s="111"/>
      <c r="G9" s="107"/>
      <c r="H9" s="109"/>
      <c r="I9" s="109"/>
      <c r="K9" s="210"/>
      <c r="L9" s="210"/>
      <c r="M9" s="210"/>
      <c r="N9" s="210"/>
      <c r="O9" s="349" t="s">
        <v>78</v>
      </c>
      <c r="P9" s="349"/>
      <c r="Q9" s="349"/>
      <c r="R9" s="349"/>
      <c r="S9" s="303"/>
      <c r="T9" s="303"/>
      <c r="U9" s="303"/>
      <c r="V9" s="303"/>
      <c r="W9" s="303"/>
      <c r="X9" s="303"/>
      <c r="Y9" s="109"/>
      <c r="Z9" s="109"/>
      <c r="AA9" s="109"/>
      <c r="AB9" s="22"/>
      <c r="AC9" s="4"/>
      <c r="AD9" s="129"/>
      <c r="AE9" s="129"/>
      <c r="AF9" s="129"/>
      <c r="AG9" s="129"/>
      <c r="AH9" s="184"/>
      <c r="AI9" s="185"/>
      <c r="AJ9" s="185"/>
      <c r="AK9" s="322" t="s">
        <v>102</v>
      </c>
      <c r="AL9" s="323"/>
      <c r="AM9" s="323"/>
      <c r="AN9" s="323"/>
      <c r="AO9" s="323"/>
      <c r="AP9" s="323"/>
      <c r="AQ9" s="323"/>
      <c r="AR9" s="323"/>
      <c r="AS9" s="69"/>
      <c r="AT9" s="324" t="s">
        <v>103</v>
      </c>
      <c r="AU9" s="324"/>
      <c r="AV9" s="324"/>
      <c r="AW9" s="324"/>
      <c r="AX9" s="324"/>
      <c r="AY9" s="324"/>
      <c r="AZ9" s="185"/>
      <c r="BA9" s="171" t="s">
        <v>5</v>
      </c>
      <c r="BB9" s="185"/>
      <c r="BC9" s="68"/>
      <c r="BD9" s="22"/>
      <c r="BE9" s="22"/>
      <c r="BF9" s="22"/>
      <c r="BG9" s="22"/>
    </row>
    <row r="10" spans="2:72" ht="21.95" customHeight="1" x14ac:dyDescent="0.15">
      <c r="H10" s="109"/>
      <c r="I10" s="109"/>
      <c r="K10" s="210"/>
      <c r="L10" s="210"/>
      <c r="M10" s="210"/>
      <c r="N10" s="210"/>
      <c r="O10" s="348" t="s">
        <v>79</v>
      </c>
      <c r="P10" s="348"/>
      <c r="Q10" s="348"/>
      <c r="R10" s="348"/>
      <c r="S10" s="303"/>
      <c r="T10" s="303"/>
      <c r="U10" s="303"/>
      <c r="V10" s="303"/>
      <c r="W10" s="303"/>
      <c r="X10" s="303"/>
      <c r="Y10" s="109"/>
      <c r="Z10" s="109"/>
      <c r="AA10" s="109"/>
      <c r="AB10" s="22"/>
      <c r="AH10" s="69"/>
      <c r="AI10" s="185"/>
      <c r="AJ10" s="185"/>
      <c r="AK10" s="322" t="s">
        <v>104</v>
      </c>
      <c r="AL10" s="323"/>
      <c r="AM10" s="323"/>
      <c r="AN10" s="323"/>
      <c r="AO10" s="323"/>
      <c r="AP10" s="323"/>
      <c r="AQ10" s="323"/>
      <c r="AR10" s="323"/>
      <c r="AS10" s="69"/>
      <c r="AT10" s="325"/>
      <c r="AU10" s="325"/>
      <c r="AV10" s="325"/>
      <c r="AW10" s="325"/>
      <c r="AX10" s="325"/>
      <c r="AY10" s="325"/>
      <c r="AZ10" s="185"/>
      <c r="BA10" s="171" t="s">
        <v>5</v>
      </c>
      <c r="BB10" s="185"/>
      <c r="BC10" s="68"/>
      <c r="BD10" s="22"/>
      <c r="BE10" s="22"/>
      <c r="BF10" s="22"/>
      <c r="BH10" s="67"/>
    </row>
    <row r="11" spans="2:72" ht="18" customHeight="1" x14ac:dyDescent="0.15">
      <c r="B11" s="113"/>
      <c r="C11" s="113"/>
      <c r="D11" s="113"/>
      <c r="E11" s="113"/>
      <c r="F11" s="113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C11" s="130"/>
      <c r="AD11" s="130"/>
      <c r="AE11" s="130"/>
      <c r="AF11" s="130"/>
      <c r="AG11" s="130"/>
      <c r="AH11" s="185"/>
      <c r="AI11" s="185"/>
      <c r="AJ11" s="185"/>
      <c r="AK11" s="185"/>
      <c r="AL11" s="185"/>
      <c r="AM11" s="185"/>
      <c r="AN11" s="185"/>
      <c r="AO11" s="185"/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D11" s="67"/>
      <c r="BF11" s="22"/>
      <c r="BH11" s="67"/>
    </row>
    <row r="12" spans="2:72" ht="21" customHeight="1" x14ac:dyDescent="0.15">
      <c r="B12" s="304" t="s">
        <v>68</v>
      </c>
      <c r="C12" s="304"/>
      <c r="D12" s="304"/>
      <c r="E12" s="304"/>
      <c r="F12" s="304"/>
      <c r="G12" s="319"/>
      <c r="H12" s="320"/>
      <c r="I12" s="320"/>
      <c r="J12" s="320"/>
      <c r="K12" s="320"/>
      <c r="L12" s="320"/>
      <c r="M12" s="320"/>
      <c r="N12" s="320"/>
      <c r="O12" s="320"/>
      <c r="P12" s="320"/>
      <c r="Q12" s="320"/>
      <c r="R12" s="320"/>
      <c r="S12" s="320"/>
      <c r="T12" s="320"/>
      <c r="U12" s="320"/>
      <c r="V12" s="320"/>
      <c r="W12" s="320"/>
      <c r="X12" s="320"/>
      <c r="Y12" s="320"/>
      <c r="Z12" s="320"/>
      <c r="AA12" s="321"/>
      <c r="AB12" s="22"/>
      <c r="AC12" s="327" t="s">
        <v>68</v>
      </c>
      <c r="AD12" s="327"/>
      <c r="AE12" s="327"/>
      <c r="AF12" s="327"/>
      <c r="AG12" s="327"/>
      <c r="AH12" s="332" t="s">
        <v>105</v>
      </c>
      <c r="AI12" s="333"/>
      <c r="AJ12" s="333"/>
      <c r="AK12" s="333"/>
      <c r="AL12" s="333"/>
      <c r="AM12" s="333"/>
      <c r="AN12" s="333"/>
      <c r="AO12" s="333"/>
      <c r="AP12" s="333"/>
      <c r="AQ12" s="333"/>
      <c r="AR12" s="333"/>
      <c r="AS12" s="333"/>
      <c r="AT12" s="333"/>
      <c r="AU12" s="333"/>
      <c r="AV12" s="333"/>
      <c r="AW12" s="333"/>
      <c r="AX12" s="333"/>
      <c r="AY12" s="333"/>
      <c r="AZ12" s="333"/>
      <c r="BA12" s="333"/>
      <c r="BB12" s="334"/>
      <c r="BC12" s="68"/>
      <c r="BD12" s="22"/>
      <c r="BE12" s="22"/>
      <c r="BF12" s="22"/>
      <c r="BH12" s="67"/>
    </row>
    <row r="13" spans="2:72" ht="21" customHeight="1" x14ac:dyDescent="0.15">
      <c r="B13" s="304" t="s">
        <v>69</v>
      </c>
      <c r="C13" s="304"/>
      <c r="D13" s="304"/>
      <c r="E13" s="304"/>
      <c r="F13" s="304"/>
      <c r="G13" s="319"/>
      <c r="H13" s="320"/>
      <c r="I13" s="320"/>
      <c r="J13" s="320"/>
      <c r="K13" s="320"/>
      <c r="L13" s="320"/>
      <c r="M13" s="320"/>
      <c r="N13" s="320"/>
      <c r="O13" s="320"/>
      <c r="P13" s="320"/>
      <c r="Q13" s="320"/>
      <c r="R13" s="320"/>
      <c r="S13" s="320"/>
      <c r="T13" s="320"/>
      <c r="U13" s="320"/>
      <c r="V13" s="320"/>
      <c r="W13" s="320"/>
      <c r="X13" s="320"/>
      <c r="Y13" s="320"/>
      <c r="Z13" s="320"/>
      <c r="AA13" s="321"/>
      <c r="AB13" s="22"/>
      <c r="AC13" s="327" t="s">
        <v>69</v>
      </c>
      <c r="AD13" s="327"/>
      <c r="AE13" s="327"/>
      <c r="AF13" s="327"/>
      <c r="AG13" s="327"/>
      <c r="AH13" s="332" t="s">
        <v>106</v>
      </c>
      <c r="AI13" s="333"/>
      <c r="AJ13" s="333"/>
      <c r="AK13" s="333"/>
      <c r="AL13" s="333"/>
      <c r="AM13" s="333"/>
      <c r="AN13" s="333"/>
      <c r="AO13" s="333"/>
      <c r="AP13" s="333"/>
      <c r="AQ13" s="333"/>
      <c r="AR13" s="333"/>
      <c r="AS13" s="333"/>
      <c r="AT13" s="333"/>
      <c r="AU13" s="333"/>
      <c r="AV13" s="333"/>
      <c r="AW13" s="333"/>
      <c r="AX13" s="333"/>
      <c r="AY13" s="333"/>
      <c r="AZ13" s="333"/>
      <c r="BA13" s="333"/>
      <c r="BB13" s="334"/>
      <c r="BC13" s="68"/>
      <c r="BD13" s="22"/>
      <c r="BE13" s="22"/>
      <c r="BF13" s="22"/>
      <c r="BI13" s="67"/>
    </row>
    <row r="14" spans="2:72" ht="21" customHeight="1" x14ac:dyDescent="0.15">
      <c r="B14" s="304" t="s">
        <v>70</v>
      </c>
      <c r="C14" s="304"/>
      <c r="D14" s="304"/>
      <c r="E14" s="304"/>
      <c r="F14" s="304"/>
      <c r="G14" s="306"/>
      <c r="H14" s="307"/>
      <c r="I14" s="307"/>
      <c r="J14" s="307"/>
      <c r="K14" s="307"/>
      <c r="L14" s="307"/>
      <c r="M14" s="114" t="s">
        <v>80</v>
      </c>
      <c r="N14" s="115"/>
      <c r="O14" s="307"/>
      <c r="P14" s="307"/>
      <c r="Q14" s="307"/>
      <c r="R14" s="307"/>
      <c r="S14" s="307"/>
      <c r="T14" s="307"/>
      <c r="U14" s="114" t="s">
        <v>81</v>
      </c>
      <c r="V14" s="207"/>
      <c r="W14" s="318">
        <f>O14-G14</f>
        <v>0</v>
      </c>
      <c r="X14" s="318"/>
      <c r="Y14" s="318"/>
      <c r="Z14" s="114" t="s">
        <v>82</v>
      </c>
      <c r="AA14" s="116"/>
      <c r="AC14" s="327" t="s">
        <v>70</v>
      </c>
      <c r="AD14" s="327"/>
      <c r="AE14" s="327"/>
      <c r="AF14" s="327"/>
      <c r="AG14" s="327"/>
      <c r="AH14" s="328">
        <f ca="1">AV5-30</f>
        <v>45139.549629976849</v>
      </c>
      <c r="AI14" s="328"/>
      <c r="AJ14" s="328"/>
      <c r="AK14" s="328"/>
      <c r="AL14" s="328"/>
      <c r="AM14" s="329"/>
      <c r="AN14" s="186" t="s">
        <v>107</v>
      </c>
      <c r="AO14" s="187"/>
      <c r="AP14" s="330">
        <f ca="1">AV5+30</f>
        <v>45199.549629976849</v>
      </c>
      <c r="AQ14" s="330"/>
      <c r="AR14" s="330"/>
      <c r="AS14" s="330"/>
      <c r="AT14" s="330"/>
      <c r="AU14" s="330"/>
      <c r="AV14" s="186" t="s">
        <v>108</v>
      </c>
      <c r="AW14" s="188"/>
      <c r="AX14" s="331">
        <f ca="1">AP14-AH14</f>
        <v>60</v>
      </c>
      <c r="AY14" s="331"/>
      <c r="AZ14" s="331"/>
      <c r="BA14" s="186" t="s">
        <v>82</v>
      </c>
      <c r="BB14" s="188"/>
    </row>
    <row r="15" spans="2:72" ht="21" customHeight="1" x14ac:dyDescent="0.15">
      <c r="B15" s="305" t="s">
        <v>83</v>
      </c>
      <c r="C15" s="305"/>
      <c r="D15" s="305"/>
      <c r="E15" s="305"/>
      <c r="F15" s="305"/>
      <c r="G15" s="306"/>
      <c r="H15" s="313"/>
      <c r="I15" s="313"/>
      <c r="J15" s="313"/>
      <c r="K15" s="313"/>
      <c r="L15" s="313"/>
      <c r="M15" s="117"/>
      <c r="N15" s="114" t="s">
        <v>84</v>
      </c>
      <c r="O15" s="208"/>
      <c r="P15" s="114"/>
      <c r="Q15" s="114"/>
      <c r="R15" s="34"/>
      <c r="S15" s="34"/>
      <c r="T15" s="34"/>
      <c r="U15" s="346">
        <f>G14+W14/2</f>
        <v>0</v>
      </c>
      <c r="V15" s="346"/>
      <c r="W15" s="346"/>
      <c r="X15" s="346"/>
      <c r="Y15" s="346"/>
      <c r="Z15" s="346"/>
      <c r="AA15" s="347"/>
      <c r="AC15" s="335" t="s">
        <v>83</v>
      </c>
      <c r="AD15" s="335"/>
      <c r="AE15" s="335"/>
      <c r="AF15" s="335"/>
      <c r="AG15" s="335"/>
      <c r="AH15" s="328"/>
      <c r="AI15" s="328"/>
      <c r="AJ15" s="328"/>
      <c r="AK15" s="328"/>
      <c r="AL15" s="328"/>
      <c r="AM15" s="329"/>
      <c r="AN15" s="189"/>
      <c r="AO15" s="186"/>
      <c r="AP15" s="186" t="s">
        <v>84</v>
      </c>
      <c r="AQ15" s="186"/>
      <c r="AR15" s="186"/>
      <c r="AS15" s="174"/>
      <c r="AT15" s="174"/>
      <c r="AU15" s="174"/>
      <c r="AV15" s="174"/>
      <c r="AW15" s="330">
        <f ca="1">AH14+AX14/2</f>
        <v>45169.549629976849</v>
      </c>
      <c r="AX15" s="330"/>
      <c r="AY15" s="330"/>
      <c r="AZ15" s="330"/>
      <c r="BA15" s="330"/>
      <c r="BB15" s="336"/>
    </row>
    <row r="16" spans="2:72" x14ac:dyDescent="0.15"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</row>
    <row r="17" spans="2:59" ht="18" customHeight="1" x14ac:dyDescent="0.15">
      <c r="B17" s="305" t="s">
        <v>85</v>
      </c>
      <c r="C17" s="305"/>
      <c r="D17" s="305"/>
      <c r="E17" s="305"/>
      <c r="F17" s="305"/>
      <c r="G17" s="305" t="s">
        <v>71</v>
      </c>
      <c r="H17" s="305"/>
      <c r="I17" s="305"/>
      <c r="J17" s="314"/>
      <c r="K17" s="118" t="s">
        <v>72</v>
      </c>
      <c r="L17" s="305" t="s">
        <v>73</v>
      </c>
      <c r="M17" s="305"/>
      <c r="N17" s="305"/>
      <c r="O17" s="314"/>
      <c r="P17" s="118" t="s">
        <v>74</v>
      </c>
      <c r="Q17" s="305" t="s">
        <v>86</v>
      </c>
      <c r="R17" s="305"/>
      <c r="S17" s="305"/>
      <c r="T17" s="314"/>
      <c r="U17" s="118" t="s">
        <v>75</v>
      </c>
      <c r="V17" s="305" t="s">
        <v>87</v>
      </c>
      <c r="W17" s="305"/>
      <c r="X17" s="305"/>
      <c r="Y17" s="305"/>
      <c r="Z17" s="305"/>
      <c r="AA17" s="305"/>
      <c r="AB17" s="22"/>
      <c r="AC17" s="335" t="s">
        <v>85</v>
      </c>
      <c r="AD17" s="335"/>
      <c r="AE17" s="335"/>
      <c r="AF17" s="335"/>
      <c r="AG17" s="335"/>
      <c r="AH17" s="312" t="s">
        <v>71</v>
      </c>
      <c r="AI17" s="312"/>
      <c r="AJ17" s="312"/>
      <c r="AK17" s="337"/>
      <c r="AL17" s="190" t="s">
        <v>72</v>
      </c>
      <c r="AM17" s="312" t="s">
        <v>73</v>
      </c>
      <c r="AN17" s="312"/>
      <c r="AO17" s="312"/>
      <c r="AP17" s="337"/>
      <c r="AQ17" s="190" t="s">
        <v>74</v>
      </c>
      <c r="AR17" s="312" t="s">
        <v>86</v>
      </c>
      <c r="AS17" s="312"/>
      <c r="AT17" s="312"/>
      <c r="AU17" s="337"/>
      <c r="AV17" s="190" t="s">
        <v>75</v>
      </c>
      <c r="AW17" s="312" t="s">
        <v>87</v>
      </c>
      <c r="AX17" s="312"/>
      <c r="AY17" s="312"/>
      <c r="AZ17" s="312"/>
      <c r="BA17" s="312"/>
      <c r="BB17" s="312"/>
      <c r="BC17" s="68"/>
      <c r="BD17" s="22"/>
      <c r="BE17" s="22"/>
      <c r="BF17" s="22"/>
      <c r="BG17" s="22"/>
    </row>
    <row r="18" spans="2:59" ht="18" customHeight="1" x14ac:dyDescent="0.15">
      <c r="B18" s="308" t="s">
        <v>88</v>
      </c>
      <c r="C18" s="308"/>
      <c r="D18" s="309"/>
      <c r="E18" s="315" t="s">
        <v>89</v>
      </c>
      <c r="F18" s="316"/>
      <c r="G18" s="310"/>
      <c r="H18" s="310"/>
      <c r="I18" s="310"/>
      <c r="J18" s="311"/>
      <c r="K18" s="119" t="s">
        <v>76</v>
      </c>
      <c r="L18" s="310"/>
      <c r="M18" s="310"/>
      <c r="N18" s="310"/>
      <c r="O18" s="311"/>
      <c r="P18" s="119" t="s">
        <v>76</v>
      </c>
      <c r="Q18" s="310" t="str">
        <f t="shared" ref="Q18:Q29" si="0">IF(L18="","",L18-G18)</f>
        <v/>
      </c>
      <c r="R18" s="310"/>
      <c r="S18" s="310"/>
      <c r="T18" s="311"/>
      <c r="U18" s="119" t="s">
        <v>76</v>
      </c>
      <c r="V18" s="312" t="str">
        <f>IF(L18&gt;50,"50％超","")</f>
        <v/>
      </c>
      <c r="W18" s="312"/>
      <c r="X18" s="312"/>
      <c r="Y18" s="312"/>
      <c r="Z18" s="312"/>
      <c r="AA18" s="312"/>
      <c r="AB18" s="29"/>
      <c r="AC18" s="338" t="s">
        <v>159</v>
      </c>
      <c r="AD18" s="338"/>
      <c r="AE18" s="339"/>
      <c r="AF18" s="340">
        <v>4</v>
      </c>
      <c r="AG18" s="341"/>
      <c r="AH18" s="342">
        <v>5</v>
      </c>
      <c r="AI18" s="342"/>
      <c r="AJ18" s="342"/>
      <c r="AK18" s="343"/>
      <c r="AL18" s="191" t="s">
        <v>76</v>
      </c>
      <c r="AM18" s="342">
        <v>0</v>
      </c>
      <c r="AN18" s="342"/>
      <c r="AO18" s="342"/>
      <c r="AP18" s="343"/>
      <c r="AQ18" s="191" t="s">
        <v>76</v>
      </c>
      <c r="AR18" s="342">
        <f t="shared" ref="AR18:AR29" si="1">IF(AM18="","",AM18-AH18)</f>
        <v>-5</v>
      </c>
      <c r="AS18" s="342"/>
      <c r="AT18" s="342"/>
      <c r="AU18" s="343"/>
      <c r="AV18" s="191" t="s">
        <v>76</v>
      </c>
      <c r="AW18" s="344" t="str">
        <f>IF(AM18&gt;50,"50％超","")</f>
        <v/>
      </c>
      <c r="AX18" s="344"/>
      <c r="AY18" s="344"/>
      <c r="AZ18" s="344"/>
      <c r="BA18" s="344"/>
      <c r="BB18" s="344"/>
      <c r="BC18" s="72"/>
      <c r="BD18" s="29"/>
      <c r="BE18" s="29"/>
      <c r="BF18" s="29"/>
      <c r="BG18" s="29"/>
    </row>
    <row r="19" spans="2:59" ht="18" customHeight="1" x14ac:dyDescent="0.15">
      <c r="B19" s="308"/>
      <c r="C19" s="308"/>
      <c r="D19" s="309"/>
      <c r="E19" s="315" t="s">
        <v>89</v>
      </c>
      <c r="F19" s="316"/>
      <c r="G19" s="310"/>
      <c r="H19" s="310"/>
      <c r="I19" s="310"/>
      <c r="J19" s="311"/>
      <c r="K19" s="119" t="s">
        <v>76</v>
      </c>
      <c r="L19" s="310"/>
      <c r="M19" s="310"/>
      <c r="N19" s="310"/>
      <c r="O19" s="311"/>
      <c r="P19" s="119" t="s">
        <v>76</v>
      </c>
      <c r="Q19" s="310" t="str">
        <f t="shared" si="0"/>
        <v/>
      </c>
      <c r="R19" s="310"/>
      <c r="S19" s="310"/>
      <c r="T19" s="311"/>
      <c r="U19" s="119" t="s">
        <v>76</v>
      </c>
      <c r="V19" s="312" t="str">
        <f t="shared" ref="V19:V29" si="2">IF(L19&gt;50,"50％超","")</f>
        <v/>
      </c>
      <c r="W19" s="312"/>
      <c r="X19" s="312"/>
      <c r="Y19" s="312"/>
      <c r="Z19" s="312"/>
      <c r="AA19" s="312"/>
      <c r="AB19" s="29"/>
      <c r="AC19" s="338"/>
      <c r="AD19" s="338"/>
      <c r="AE19" s="339"/>
      <c r="AF19" s="340">
        <v>5</v>
      </c>
      <c r="AG19" s="341"/>
      <c r="AH19" s="342">
        <v>10</v>
      </c>
      <c r="AI19" s="342"/>
      <c r="AJ19" s="342"/>
      <c r="AK19" s="343"/>
      <c r="AL19" s="191" t="s">
        <v>76</v>
      </c>
      <c r="AM19" s="342">
        <v>7</v>
      </c>
      <c r="AN19" s="342"/>
      <c r="AO19" s="342"/>
      <c r="AP19" s="343"/>
      <c r="AQ19" s="191" t="s">
        <v>76</v>
      </c>
      <c r="AR19" s="342">
        <f t="shared" si="1"/>
        <v>-3</v>
      </c>
      <c r="AS19" s="342"/>
      <c r="AT19" s="342"/>
      <c r="AU19" s="343"/>
      <c r="AV19" s="191" t="s">
        <v>76</v>
      </c>
      <c r="AW19" s="344" t="str">
        <f t="shared" ref="AW19:AW29" si="3">IF(AM19&gt;50,"50％超","")</f>
        <v/>
      </c>
      <c r="AX19" s="344"/>
      <c r="AY19" s="344"/>
      <c r="AZ19" s="344"/>
      <c r="BA19" s="344"/>
      <c r="BB19" s="344"/>
      <c r="BC19" s="72"/>
      <c r="BD19" s="29"/>
      <c r="BE19" s="29"/>
      <c r="BF19" s="29"/>
      <c r="BG19" s="29"/>
    </row>
    <row r="20" spans="2:59" ht="18" customHeight="1" x14ac:dyDescent="0.15">
      <c r="B20" s="308"/>
      <c r="C20" s="308"/>
      <c r="D20" s="309"/>
      <c r="E20" s="315" t="s">
        <v>89</v>
      </c>
      <c r="F20" s="316"/>
      <c r="G20" s="310"/>
      <c r="H20" s="310"/>
      <c r="I20" s="310"/>
      <c r="J20" s="311"/>
      <c r="K20" s="119" t="s">
        <v>76</v>
      </c>
      <c r="L20" s="310"/>
      <c r="M20" s="310"/>
      <c r="N20" s="310"/>
      <c r="O20" s="311"/>
      <c r="P20" s="119" t="s">
        <v>76</v>
      </c>
      <c r="Q20" s="310" t="str">
        <f t="shared" si="0"/>
        <v/>
      </c>
      <c r="R20" s="310"/>
      <c r="S20" s="310"/>
      <c r="T20" s="311"/>
      <c r="U20" s="119" t="s">
        <v>76</v>
      </c>
      <c r="V20" s="312" t="str">
        <f t="shared" si="2"/>
        <v/>
      </c>
      <c r="W20" s="312"/>
      <c r="X20" s="312"/>
      <c r="Y20" s="312"/>
      <c r="Z20" s="312"/>
      <c r="AA20" s="312"/>
      <c r="AB20" s="29"/>
      <c r="AC20" s="338"/>
      <c r="AD20" s="338"/>
      <c r="AE20" s="339"/>
      <c r="AF20" s="340">
        <v>6</v>
      </c>
      <c r="AG20" s="341"/>
      <c r="AH20" s="342">
        <v>20</v>
      </c>
      <c r="AI20" s="342"/>
      <c r="AJ20" s="342"/>
      <c r="AK20" s="343"/>
      <c r="AL20" s="191" t="s">
        <v>76</v>
      </c>
      <c r="AM20" s="342">
        <v>20</v>
      </c>
      <c r="AN20" s="342"/>
      <c r="AO20" s="342"/>
      <c r="AP20" s="343"/>
      <c r="AQ20" s="191" t="s">
        <v>76</v>
      </c>
      <c r="AR20" s="342">
        <f t="shared" si="1"/>
        <v>0</v>
      </c>
      <c r="AS20" s="342"/>
      <c r="AT20" s="342"/>
      <c r="AU20" s="343"/>
      <c r="AV20" s="191" t="s">
        <v>76</v>
      </c>
      <c r="AW20" s="344" t="str">
        <f t="shared" si="3"/>
        <v/>
      </c>
      <c r="AX20" s="344"/>
      <c r="AY20" s="344"/>
      <c r="AZ20" s="344"/>
      <c r="BA20" s="344"/>
      <c r="BB20" s="344"/>
      <c r="BC20" s="72"/>
      <c r="BD20" s="29"/>
      <c r="BE20" s="29"/>
      <c r="BF20" s="29"/>
      <c r="BG20" s="29"/>
    </row>
    <row r="21" spans="2:59" ht="18" customHeight="1" x14ac:dyDescent="0.15">
      <c r="B21" s="308"/>
      <c r="C21" s="308"/>
      <c r="D21" s="309"/>
      <c r="E21" s="315" t="s">
        <v>89</v>
      </c>
      <c r="F21" s="316"/>
      <c r="G21" s="310"/>
      <c r="H21" s="310"/>
      <c r="I21" s="310"/>
      <c r="J21" s="311"/>
      <c r="K21" s="119" t="s">
        <v>76</v>
      </c>
      <c r="L21" s="310"/>
      <c r="M21" s="310"/>
      <c r="N21" s="310"/>
      <c r="O21" s="311"/>
      <c r="P21" s="119" t="s">
        <v>76</v>
      </c>
      <c r="Q21" s="310" t="str">
        <f t="shared" si="0"/>
        <v/>
      </c>
      <c r="R21" s="310"/>
      <c r="S21" s="310"/>
      <c r="T21" s="311"/>
      <c r="U21" s="119" t="s">
        <v>76</v>
      </c>
      <c r="V21" s="312" t="str">
        <f t="shared" si="2"/>
        <v/>
      </c>
      <c r="W21" s="312"/>
      <c r="X21" s="312"/>
      <c r="Y21" s="312"/>
      <c r="Z21" s="312"/>
      <c r="AA21" s="312"/>
      <c r="AB21" s="29"/>
      <c r="AC21" s="338"/>
      <c r="AD21" s="338"/>
      <c r="AE21" s="339"/>
      <c r="AF21" s="340">
        <v>7</v>
      </c>
      <c r="AG21" s="341"/>
      <c r="AH21" s="342">
        <v>50</v>
      </c>
      <c r="AI21" s="342"/>
      <c r="AJ21" s="342"/>
      <c r="AK21" s="343"/>
      <c r="AL21" s="191" t="s">
        <v>76</v>
      </c>
      <c r="AM21" s="342">
        <v>55</v>
      </c>
      <c r="AN21" s="342"/>
      <c r="AO21" s="342"/>
      <c r="AP21" s="343"/>
      <c r="AQ21" s="191" t="s">
        <v>76</v>
      </c>
      <c r="AR21" s="342">
        <f t="shared" si="1"/>
        <v>5</v>
      </c>
      <c r="AS21" s="342"/>
      <c r="AT21" s="342"/>
      <c r="AU21" s="343"/>
      <c r="AV21" s="191" t="s">
        <v>76</v>
      </c>
      <c r="AW21" s="344" t="str">
        <f t="shared" si="3"/>
        <v>50％超</v>
      </c>
      <c r="AX21" s="344"/>
      <c r="AY21" s="344"/>
      <c r="AZ21" s="344"/>
      <c r="BA21" s="344"/>
      <c r="BB21" s="344"/>
      <c r="BC21" s="72"/>
      <c r="BD21" s="29"/>
      <c r="BE21" s="29"/>
      <c r="BF21" s="29"/>
      <c r="BG21" s="29"/>
    </row>
    <row r="22" spans="2:59" ht="18" customHeight="1" x14ac:dyDescent="0.15">
      <c r="B22" s="308"/>
      <c r="C22" s="308"/>
      <c r="D22" s="309"/>
      <c r="E22" s="315" t="s">
        <v>89</v>
      </c>
      <c r="F22" s="316"/>
      <c r="G22" s="310"/>
      <c r="H22" s="310"/>
      <c r="I22" s="310"/>
      <c r="J22" s="311"/>
      <c r="K22" s="119" t="s">
        <v>76</v>
      </c>
      <c r="L22" s="310"/>
      <c r="M22" s="310"/>
      <c r="N22" s="310"/>
      <c r="O22" s="311"/>
      <c r="P22" s="119" t="s">
        <v>76</v>
      </c>
      <c r="Q22" s="310" t="str">
        <f t="shared" si="0"/>
        <v/>
      </c>
      <c r="R22" s="310"/>
      <c r="S22" s="310"/>
      <c r="T22" s="311"/>
      <c r="U22" s="119" t="s">
        <v>76</v>
      </c>
      <c r="V22" s="312" t="str">
        <f t="shared" si="2"/>
        <v/>
      </c>
      <c r="W22" s="312"/>
      <c r="X22" s="312"/>
      <c r="Y22" s="312"/>
      <c r="Z22" s="312"/>
      <c r="AA22" s="312"/>
      <c r="AB22" s="29"/>
      <c r="AC22" s="338"/>
      <c r="AD22" s="338"/>
      <c r="AE22" s="339"/>
      <c r="AF22" s="340">
        <v>8</v>
      </c>
      <c r="AG22" s="341"/>
      <c r="AH22" s="342">
        <v>75</v>
      </c>
      <c r="AI22" s="342"/>
      <c r="AJ22" s="342"/>
      <c r="AK22" s="343"/>
      <c r="AL22" s="191" t="s">
        <v>76</v>
      </c>
      <c r="AM22" s="342"/>
      <c r="AN22" s="342"/>
      <c r="AO22" s="342"/>
      <c r="AP22" s="343"/>
      <c r="AQ22" s="191" t="s">
        <v>76</v>
      </c>
      <c r="AR22" s="342" t="str">
        <f t="shared" si="1"/>
        <v/>
      </c>
      <c r="AS22" s="342"/>
      <c r="AT22" s="342"/>
      <c r="AU22" s="343"/>
      <c r="AV22" s="191" t="s">
        <v>76</v>
      </c>
      <c r="AW22" s="344" t="str">
        <f t="shared" si="3"/>
        <v/>
      </c>
      <c r="AX22" s="344"/>
      <c r="AY22" s="344"/>
      <c r="AZ22" s="344"/>
      <c r="BA22" s="344"/>
      <c r="BB22" s="344"/>
      <c r="BC22" s="72"/>
      <c r="BD22" s="29"/>
      <c r="BE22" s="29"/>
      <c r="BF22" s="29"/>
      <c r="BG22" s="29"/>
    </row>
    <row r="23" spans="2:59" ht="18" customHeight="1" x14ac:dyDescent="0.15">
      <c r="B23" s="308"/>
      <c r="C23" s="308"/>
      <c r="D23" s="309"/>
      <c r="E23" s="315" t="s">
        <v>89</v>
      </c>
      <c r="F23" s="316"/>
      <c r="G23" s="310"/>
      <c r="H23" s="310"/>
      <c r="I23" s="310"/>
      <c r="J23" s="311"/>
      <c r="K23" s="119" t="s">
        <v>76</v>
      </c>
      <c r="L23" s="310"/>
      <c r="M23" s="310"/>
      <c r="N23" s="310"/>
      <c r="O23" s="311"/>
      <c r="P23" s="119" t="s">
        <v>76</v>
      </c>
      <c r="Q23" s="310" t="str">
        <f t="shared" si="0"/>
        <v/>
      </c>
      <c r="R23" s="310"/>
      <c r="S23" s="310"/>
      <c r="T23" s="311"/>
      <c r="U23" s="119" t="s">
        <v>76</v>
      </c>
      <c r="V23" s="312" t="str">
        <f t="shared" si="2"/>
        <v/>
      </c>
      <c r="W23" s="312"/>
      <c r="X23" s="312"/>
      <c r="Y23" s="312"/>
      <c r="Z23" s="312"/>
      <c r="AA23" s="312"/>
      <c r="AB23" s="29"/>
      <c r="AC23" s="338"/>
      <c r="AD23" s="338"/>
      <c r="AE23" s="339"/>
      <c r="AF23" s="340">
        <v>9</v>
      </c>
      <c r="AG23" s="341"/>
      <c r="AH23" s="342">
        <v>90</v>
      </c>
      <c r="AI23" s="342"/>
      <c r="AJ23" s="342"/>
      <c r="AK23" s="343"/>
      <c r="AL23" s="191" t="s">
        <v>76</v>
      </c>
      <c r="AM23" s="342"/>
      <c r="AN23" s="342"/>
      <c r="AO23" s="342"/>
      <c r="AP23" s="343"/>
      <c r="AQ23" s="191" t="s">
        <v>76</v>
      </c>
      <c r="AR23" s="342" t="str">
        <f t="shared" si="1"/>
        <v/>
      </c>
      <c r="AS23" s="342"/>
      <c r="AT23" s="342"/>
      <c r="AU23" s="343"/>
      <c r="AV23" s="191" t="s">
        <v>76</v>
      </c>
      <c r="AW23" s="344" t="str">
        <f t="shared" si="3"/>
        <v/>
      </c>
      <c r="AX23" s="344"/>
      <c r="AY23" s="344"/>
      <c r="AZ23" s="344"/>
      <c r="BA23" s="344"/>
      <c r="BB23" s="344"/>
      <c r="BC23" s="72"/>
      <c r="BD23" s="29"/>
      <c r="BE23" s="29"/>
      <c r="BF23" s="29"/>
      <c r="BG23" s="29"/>
    </row>
    <row r="24" spans="2:59" ht="18" customHeight="1" x14ac:dyDescent="0.15">
      <c r="B24" s="308"/>
      <c r="C24" s="308"/>
      <c r="D24" s="309"/>
      <c r="E24" s="315" t="s">
        <v>89</v>
      </c>
      <c r="F24" s="316"/>
      <c r="G24" s="310"/>
      <c r="H24" s="310"/>
      <c r="I24" s="310"/>
      <c r="J24" s="311"/>
      <c r="K24" s="119" t="s">
        <v>76</v>
      </c>
      <c r="L24" s="310"/>
      <c r="M24" s="310"/>
      <c r="N24" s="310"/>
      <c r="O24" s="311"/>
      <c r="P24" s="119" t="s">
        <v>76</v>
      </c>
      <c r="Q24" s="310" t="str">
        <f t="shared" si="0"/>
        <v/>
      </c>
      <c r="R24" s="310"/>
      <c r="S24" s="310"/>
      <c r="T24" s="311"/>
      <c r="U24" s="119" t="s">
        <v>76</v>
      </c>
      <c r="V24" s="312" t="str">
        <f t="shared" si="2"/>
        <v/>
      </c>
      <c r="W24" s="312"/>
      <c r="X24" s="312"/>
      <c r="Y24" s="312"/>
      <c r="Z24" s="312"/>
      <c r="AA24" s="312"/>
      <c r="AB24" s="29"/>
      <c r="AC24" s="338"/>
      <c r="AD24" s="338"/>
      <c r="AE24" s="339"/>
      <c r="AF24" s="340">
        <v>10</v>
      </c>
      <c r="AG24" s="341"/>
      <c r="AH24" s="342">
        <v>100</v>
      </c>
      <c r="AI24" s="342"/>
      <c r="AJ24" s="342"/>
      <c r="AK24" s="343"/>
      <c r="AL24" s="191" t="s">
        <v>76</v>
      </c>
      <c r="AM24" s="342"/>
      <c r="AN24" s="342"/>
      <c r="AO24" s="342"/>
      <c r="AP24" s="343"/>
      <c r="AQ24" s="191" t="s">
        <v>76</v>
      </c>
      <c r="AR24" s="342" t="str">
        <f t="shared" si="1"/>
        <v/>
      </c>
      <c r="AS24" s="342"/>
      <c r="AT24" s="342"/>
      <c r="AU24" s="343"/>
      <c r="AV24" s="191" t="s">
        <v>76</v>
      </c>
      <c r="AW24" s="344" t="str">
        <f t="shared" si="3"/>
        <v/>
      </c>
      <c r="AX24" s="344"/>
      <c r="AY24" s="344"/>
      <c r="AZ24" s="344"/>
      <c r="BA24" s="344"/>
      <c r="BB24" s="344"/>
      <c r="BC24" s="72"/>
      <c r="BD24" s="29"/>
      <c r="BE24" s="29"/>
      <c r="BF24" s="29"/>
      <c r="BG24" s="29"/>
    </row>
    <row r="25" spans="2:59" ht="18" customHeight="1" x14ac:dyDescent="0.15">
      <c r="B25" s="308"/>
      <c r="C25" s="308"/>
      <c r="D25" s="309"/>
      <c r="E25" s="315" t="s">
        <v>89</v>
      </c>
      <c r="F25" s="316"/>
      <c r="G25" s="310"/>
      <c r="H25" s="310"/>
      <c r="I25" s="310"/>
      <c r="J25" s="311"/>
      <c r="K25" s="119" t="s">
        <v>76</v>
      </c>
      <c r="L25" s="310"/>
      <c r="M25" s="310"/>
      <c r="N25" s="310"/>
      <c r="O25" s="311"/>
      <c r="P25" s="119" t="s">
        <v>76</v>
      </c>
      <c r="Q25" s="310" t="str">
        <f t="shared" si="0"/>
        <v/>
      </c>
      <c r="R25" s="310"/>
      <c r="S25" s="310"/>
      <c r="T25" s="311"/>
      <c r="U25" s="119" t="s">
        <v>76</v>
      </c>
      <c r="V25" s="312" t="str">
        <f t="shared" si="2"/>
        <v/>
      </c>
      <c r="W25" s="312"/>
      <c r="X25" s="312"/>
      <c r="Y25" s="312"/>
      <c r="Z25" s="312"/>
      <c r="AA25" s="312"/>
      <c r="AB25" s="29"/>
      <c r="AC25" s="338"/>
      <c r="AD25" s="338"/>
      <c r="AE25" s="339"/>
      <c r="AF25" s="340">
        <v>11</v>
      </c>
      <c r="AG25" s="341"/>
      <c r="AH25" s="342"/>
      <c r="AI25" s="342"/>
      <c r="AJ25" s="342"/>
      <c r="AK25" s="343"/>
      <c r="AL25" s="191" t="s">
        <v>76</v>
      </c>
      <c r="AM25" s="342"/>
      <c r="AN25" s="342"/>
      <c r="AO25" s="342"/>
      <c r="AP25" s="343"/>
      <c r="AQ25" s="191" t="s">
        <v>76</v>
      </c>
      <c r="AR25" s="342" t="str">
        <f t="shared" si="1"/>
        <v/>
      </c>
      <c r="AS25" s="342"/>
      <c r="AT25" s="342"/>
      <c r="AU25" s="343"/>
      <c r="AV25" s="191" t="s">
        <v>76</v>
      </c>
      <c r="AW25" s="344" t="str">
        <f t="shared" si="3"/>
        <v/>
      </c>
      <c r="AX25" s="344"/>
      <c r="AY25" s="344"/>
      <c r="AZ25" s="344"/>
      <c r="BA25" s="344"/>
      <c r="BB25" s="344"/>
      <c r="BC25" s="72"/>
      <c r="BD25" s="29"/>
      <c r="BE25" s="29"/>
      <c r="BF25" s="29"/>
      <c r="BG25" s="29"/>
    </row>
    <row r="26" spans="2:59" ht="18" customHeight="1" x14ac:dyDescent="0.15">
      <c r="B26" s="308"/>
      <c r="C26" s="308"/>
      <c r="D26" s="309"/>
      <c r="E26" s="315" t="s">
        <v>89</v>
      </c>
      <c r="F26" s="316"/>
      <c r="G26" s="310"/>
      <c r="H26" s="310"/>
      <c r="I26" s="310"/>
      <c r="J26" s="311"/>
      <c r="K26" s="119" t="s">
        <v>76</v>
      </c>
      <c r="L26" s="310"/>
      <c r="M26" s="310"/>
      <c r="N26" s="310"/>
      <c r="O26" s="311"/>
      <c r="P26" s="119" t="s">
        <v>76</v>
      </c>
      <c r="Q26" s="310" t="str">
        <f t="shared" si="0"/>
        <v/>
      </c>
      <c r="R26" s="310"/>
      <c r="S26" s="310"/>
      <c r="T26" s="311"/>
      <c r="U26" s="119" t="s">
        <v>76</v>
      </c>
      <c r="V26" s="312" t="str">
        <f t="shared" si="2"/>
        <v/>
      </c>
      <c r="W26" s="312"/>
      <c r="X26" s="312"/>
      <c r="Y26" s="312"/>
      <c r="Z26" s="312"/>
      <c r="AA26" s="312"/>
      <c r="AB26" s="29"/>
      <c r="AC26" s="338"/>
      <c r="AD26" s="338"/>
      <c r="AE26" s="339"/>
      <c r="AF26" s="340">
        <v>12</v>
      </c>
      <c r="AG26" s="341"/>
      <c r="AH26" s="342"/>
      <c r="AI26" s="342"/>
      <c r="AJ26" s="342"/>
      <c r="AK26" s="343"/>
      <c r="AL26" s="191" t="s">
        <v>76</v>
      </c>
      <c r="AM26" s="342"/>
      <c r="AN26" s="342"/>
      <c r="AO26" s="342"/>
      <c r="AP26" s="343"/>
      <c r="AQ26" s="191" t="s">
        <v>76</v>
      </c>
      <c r="AR26" s="342" t="str">
        <f t="shared" si="1"/>
        <v/>
      </c>
      <c r="AS26" s="342"/>
      <c r="AT26" s="342"/>
      <c r="AU26" s="343"/>
      <c r="AV26" s="191" t="s">
        <v>76</v>
      </c>
      <c r="AW26" s="344" t="str">
        <f t="shared" si="3"/>
        <v/>
      </c>
      <c r="AX26" s="344"/>
      <c r="AY26" s="344"/>
      <c r="AZ26" s="344"/>
      <c r="BA26" s="344"/>
      <c r="BB26" s="344"/>
      <c r="BC26" s="72"/>
      <c r="BD26" s="29"/>
      <c r="BE26" s="29"/>
      <c r="BF26" s="29"/>
      <c r="BG26" s="29"/>
    </row>
    <row r="27" spans="2:59" ht="18" customHeight="1" x14ac:dyDescent="0.15">
      <c r="B27" s="308"/>
      <c r="C27" s="308"/>
      <c r="D27" s="309"/>
      <c r="E27" s="315" t="s">
        <v>89</v>
      </c>
      <c r="F27" s="316"/>
      <c r="G27" s="310"/>
      <c r="H27" s="310"/>
      <c r="I27" s="310"/>
      <c r="J27" s="311"/>
      <c r="K27" s="119" t="s">
        <v>76</v>
      </c>
      <c r="L27" s="310"/>
      <c r="M27" s="310"/>
      <c r="N27" s="310"/>
      <c r="O27" s="311"/>
      <c r="P27" s="119" t="s">
        <v>76</v>
      </c>
      <c r="Q27" s="310" t="str">
        <f t="shared" si="0"/>
        <v/>
      </c>
      <c r="R27" s="310"/>
      <c r="S27" s="310"/>
      <c r="T27" s="311"/>
      <c r="U27" s="119" t="s">
        <v>76</v>
      </c>
      <c r="V27" s="312" t="str">
        <f t="shared" si="2"/>
        <v/>
      </c>
      <c r="W27" s="312"/>
      <c r="X27" s="312"/>
      <c r="Y27" s="312"/>
      <c r="Z27" s="312"/>
      <c r="AA27" s="312"/>
      <c r="AB27" s="29"/>
      <c r="AC27" s="338" t="s">
        <v>160</v>
      </c>
      <c r="AD27" s="338"/>
      <c r="AE27" s="339"/>
      <c r="AF27" s="340">
        <v>1</v>
      </c>
      <c r="AG27" s="341"/>
      <c r="AH27" s="342"/>
      <c r="AI27" s="342"/>
      <c r="AJ27" s="342"/>
      <c r="AK27" s="343"/>
      <c r="AL27" s="191" t="s">
        <v>76</v>
      </c>
      <c r="AM27" s="342"/>
      <c r="AN27" s="342"/>
      <c r="AO27" s="342"/>
      <c r="AP27" s="343"/>
      <c r="AQ27" s="191" t="s">
        <v>76</v>
      </c>
      <c r="AR27" s="342" t="str">
        <f t="shared" si="1"/>
        <v/>
      </c>
      <c r="AS27" s="342"/>
      <c r="AT27" s="342"/>
      <c r="AU27" s="343"/>
      <c r="AV27" s="191" t="s">
        <v>76</v>
      </c>
      <c r="AW27" s="344" t="str">
        <f t="shared" si="3"/>
        <v/>
      </c>
      <c r="AX27" s="344"/>
      <c r="AY27" s="344"/>
      <c r="AZ27" s="344"/>
      <c r="BA27" s="344"/>
      <c r="BB27" s="344"/>
      <c r="BC27" s="72"/>
      <c r="BD27" s="29"/>
      <c r="BE27" s="29"/>
      <c r="BF27" s="29"/>
      <c r="BG27" s="29"/>
    </row>
    <row r="28" spans="2:59" ht="18" customHeight="1" x14ac:dyDescent="0.15">
      <c r="B28" s="308"/>
      <c r="C28" s="308"/>
      <c r="D28" s="309"/>
      <c r="E28" s="315" t="s">
        <v>89</v>
      </c>
      <c r="F28" s="316"/>
      <c r="G28" s="310"/>
      <c r="H28" s="310"/>
      <c r="I28" s="310"/>
      <c r="J28" s="311"/>
      <c r="K28" s="119" t="s">
        <v>76</v>
      </c>
      <c r="L28" s="310"/>
      <c r="M28" s="310"/>
      <c r="N28" s="310"/>
      <c r="O28" s="311"/>
      <c r="P28" s="119" t="s">
        <v>76</v>
      </c>
      <c r="Q28" s="310" t="str">
        <f t="shared" si="0"/>
        <v/>
      </c>
      <c r="R28" s="310"/>
      <c r="S28" s="310"/>
      <c r="T28" s="311"/>
      <c r="U28" s="119" t="s">
        <v>76</v>
      </c>
      <c r="V28" s="312" t="str">
        <f t="shared" si="2"/>
        <v/>
      </c>
      <c r="W28" s="312"/>
      <c r="X28" s="312"/>
      <c r="Y28" s="312"/>
      <c r="Z28" s="312"/>
      <c r="AA28" s="312"/>
      <c r="AB28" s="29"/>
      <c r="AC28" s="338"/>
      <c r="AD28" s="338"/>
      <c r="AE28" s="339"/>
      <c r="AF28" s="340">
        <v>2</v>
      </c>
      <c r="AG28" s="341"/>
      <c r="AH28" s="342"/>
      <c r="AI28" s="342"/>
      <c r="AJ28" s="342"/>
      <c r="AK28" s="343"/>
      <c r="AL28" s="191" t="s">
        <v>76</v>
      </c>
      <c r="AM28" s="342"/>
      <c r="AN28" s="342"/>
      <c r="AO28" s="342"/>
      <c r="AP28" s="343"/>
      <c r="AQ28" s="191" t="s">
        <v>76</v>
      </c>
      <c r="AR28" s="342" t="str">
        <f t="shared" si="1"/>
        <v/>
      </c>
      <c r="AS28" s="342"/>
      <c r="AT28" s="342"/>
      <c r="AU28" s="343"/>
      <c r="AV28" s="191" t="s">
        <v>76</v>
      </c>
      <c r="AW28" s="344" t="str">
        <f t="shared" si="3"/>
        <v/>
      </c>
      <c r="AX28" s="344"/>
      <c r="AY28" s="344"/>
      <c r="AZ28" s="344"/>
      <c r="BA28" s="344"/>
      <c r="BB28" s="344"/>
      <c r="BC28" s="72"/>
      <c r="BD28" s="29"/>
      <c r="BE28" s="29"/>
      <c r="BF28" s="29"/>
      <c r="BG28" s="29"/>
    </row>
    <row r="29" spans="2:59" ht="18" customHeight="1" x14ac:dyDescent="0.15">
      <c r="B29" s="308"/>
      <c r="C29" s="308"/>
      <c r="D29" s="309"/>
      <c r="E29" s="315" t="s">
        <v>89</v>
      </c>
      <c r="F29" s="316"/>
      <c r="G29" s="310"/>
      <c r="H29" s="310"/>
      <c r="I29" s="310"/>
      <c r="J29" s="311"/>
      <c r="K29" s="119" t="s">
        <v>76</v>
      </c>
      <c r="L29" s="310"/>
      <c r="M29" s="310"/>
      <c r="N29" s="310"/>
      <c r="O29" s="311"/>
      <c r="P29" s="119" t="s">
        <v>76</v>
      </c>
      <c r="Q29" s="310" t="str">
        <f t="shared" si="0"/>
        <v/>
      </c>
      <c r="R29" s="310"/>
      <c r="S29" s="310"/>
      <c r="T29" s="311"/>
      <c r="U29" s="119" t="s">
        <v>76</v>
      </c>
      <c r="V29" s="312" t="str">
        <f t="shared" si="2"/>
        <v/>
      </c>
      <c r="W29" s="312"/>
      <c r="X29" s="312"/>
      <c r="Y29" s="312"/>
      <c r="Z29" s="312"/>
      <c r="AA29" s="312"/>
      <c r="AB29" s="29"/>
      <c r="AC29" s="338"/>
      <c r="AD29" s="338"/>
      <c r="AE29" s="339"/>
      <c r="AF29" s="340">
        <v>3</v>
      </c>
      <c r="AG29" s="341"/>
      <c r="AH29" s="342"/>
      <c r="AI29" s="342"/>
      <c r="AJ29" s="342"/>
      <c r="AK29" s="343"/>
      <c r="AL29" s="191" t="s">
        <v>76</v>
      </c>
      <c r="AM29" s="342"/>
      <c r="AN29" s="342"/>
      <c r="AO29" s="342"/>
      <c r="AP29" s="343"/>
      <c r="AQ29" s="191" t="s">
        <v>76</v>
      </c>
      <c r="AR29" s="342" t="str">
        <f t="shared" si="1"/>
        <v/>
      </c>
      <c r="AS29" s="342"/>
      <c r="AT29" s="342"/>
      <c r="AU29" s="343"/>
      <c r="AV29" s="191" t="s">
        <v>76</v>
      </c>
      <c r="AW29" s="344" t="str">
        <f t="shared" si="3"/>
        <v/>
      </c>
      <c r="AX29" s="344"/>
      <c r="AY29" s="344"/>
      <c r="AZ29" s="344"/>
      <c r="BA29" s="344"/>
      <c r="BB29" s="344"/>
      <c r="BC29" s="72"/>
      <c r="BD29" s="29"/>
      <c r="BE29" s="29"/>
      <c r="BF29" s="29"/>
      <c r="BG29" s="29"/>
    </row>
    <row r="30" spans="2:59" ht="15.75" customHeight="1" x14ac:dyDescent="0.15">
      <c r="B30" s="120" t="s">
        <v>90</v>
      </c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4"/>
      <c r="AC30" s="73" t="s">
        <v>90</v>
      </c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131"/>
    </row>
    <row r="31" spans="2:59" ht="15.75" customHeight="1" x14ac:dyDescent="0.15">
      <c r="B31" s="121"/>
      <c r="C31" s="65" t="s">
        <v>91</v>
      </c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53"/>
      <c r="AC31" s="75"/>
      <c r="AD31" s="4" t="s">
        <v>91</v>
      </c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76"/>
    </row>
    <row r="32" spans="2:59" ht="15.75" customHeight="1" x14ac:dyDescent="0.15">
      <c r="B32" s="121"/>
      <c r="C32" s="65" t="s">
        <v>92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53"/>
      <c r="AC32" s="75"/>
      <c r="AD32" s="4" t="s">
        <v>92</v>
      </c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76"/>
    </row>
    <row r="33" spans="2:54" ht="15.75" customHeight="1" x14ac:dyDescent="0.15">
      <c r="B33" s="122"/>
      <c r="C33" s="66" t="s">
        <v>93</v>
      </c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2"/>
      <c r="AC33" s="77"/>
      <c r="AD33" s="78" t="s">
        <v>93</v>
      </c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9"/>
    </row>
    <row r="34" spans="2:54" ht="18" customHeight="1" x14ac:dyDescent="0.15"/>
    <row r="35" spans="2:54" ht="18" customHeight="1" x14ac:dyDescent="0.15">
      <c r="B35" s="120" t="s">
        <v>94</v>
      </c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4"/>
      <c r="AC35" s="120" t="s">
        <v>94</v>
      </c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4"/>
    </row>
    <row r="36" spans="2:54" ht="15" customHeight="1" x14ac:dyDescent="0.15">
      <c r="B36" s="121"/>
      <c r="C36" s="123"/>
      <c r="D36" s="65" t="s">
        <v>95</v>
      </c>
      <c r="E36" s="65"/>
      <c r="F36" s="65"/>
      <c r="G36" s="65"/>
      <c r="H36" s="65"/>
      <c r="I36" s="65"/>
      <c r="J36" s="65"/>
      <c r="K36" s="124"/>
      <c r="L36" s="124"/>
      <c r="M36" s="124"/>
      <c r="N36" s="124"/>
      <c r="O36" s="124"/>
      <c r="P36" s="124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53"/>
      <c r="AC36" s="121"/>
      <c r="AD36" s="132" t="s">
        <v>109</v>
      </c>
      <c r="AE36" s="65" t="s">
        <v>95</v>
      </c>
      <c r="AF36" s="65"/>
      <c r="AG36" s="65"/>
      <c r="AH36" s="65"/>
      <c r="AI36" s="65"/>
      <c r="AJ36" s="65"/>
      <c r="AK36" s="65"/>
      <c r="AL36" s="124"/>
      <c r="AM36" s="124"/>
      <c r="AN36" s="124"/>
      <c r="AO36" s="124"/>
      <c r="AP36" s="124"/>
      <c r="AQ36" s="124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53"/>
    </row>
    <row r="37" spans="2:54" ht="3" customHeight="1" x14ac:dyDescent="0.15">
      <c r="B37" s="121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53"/>
      <c r="AC37" s="121"/>
      <c r="AD37" s="133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53"/>
    </row>
    <row r="38" spans="2:54" ht="15" customHeight="1" x14ac:dyDescent="0.15">
      <c r="B38" s="121"/>
      <c r="C38" s="123"/>
      <c r="D38" s="65" t="s">
        <v>96</v>
      </c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53"/>
      <c r="AC38" s="121"/>
      <c r="AD38" s="132" t="s">
        <v>109</v>
      </c>
      <c r="AE38" s="65" t="s">
        <v>96</v>
      </c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53"/>
    </row>
    <row r="39" spans="2:54" ht="3" customHeight="1" x14ac:dyDescent="0.15">
      <c r="B39" s="121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53"/>
      <c r="AC39" s="121"/>
      <c r="AD39" s="133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53"/>
    </row>
    <row r="40" spans="2:54" ht="15" customHeight="1" x14ac:dyDescent="0.15">
      <c r="B40" s="121"/>
      <c r="C40" s="123"/>
      <c r="D40" s="65" t="s">
        <v>97</v>
      </c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53"/>
      <c r="AC40" s="121"/>
      <c r="AD40" s="132" t="s">
        <v>109</v>
      </c>
      <c r="AE40" s="65" t="s">
        <v>97</v>
      </c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53"/>
    </row>
    <row r="41" spans="2:54" x14ac:dyDescent="0.15">
      <c r="B41" s="121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53"/>
      <c r="AC41" s="121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53"/>
    </row>
    <row r="42" spans="2:54" x14ac:dyDescent="0.15">
      <c r="B42" s="121"/>
      <c r="C42" s="302" t="s">
        <v>187</v>
      </c>
      <c r="D42" s="302"/>
      <c r="E42" s="302"/>
      <c r="F42" s="302"/>
      <c r="G42" s="302"/>
      <c r="H42" s="302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53"/>
      <c r="AC42" s="121"/>
      <c r="AD42" s="345">
        <f ca="1">NOW()</f>
        <v>45176.549629976849</v>
      </c>
      <c r="AE42" s="345"/>
      <c r="AF42" s="345"/>
      <c r="AG42" s="345"/>
      <c r="AH42" s="345"/>
      <c r="AI42" s="34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53"/>
    </row>
    <row r="43" spans="2:54" ht="7.5" customHeight="1" x14ac:dyDescent="0.15">
      <c r="B43" s="121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53"/>
      <c r="AC43" s="121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53"/>
    </row>
    <row r="44" spans="2:54" ht="15" customHeight="1" x14ac:dyDescent="0.15">
      <c r="B44" s="121"/>
      <c r="C44" s="65" t="s">
        <v>98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125" t="s">
        <v>99</v>
      </c>
      <c r="R44" s="65"/>
      <c r="S44" s="65"/>
      <c r="T44" s="65"/>
      <c r="U44" s="65"/>
      <c r="V44" s="65"/>
      <c r="W44" s="65"/>
      <c r="X44" s="65"/>
      <c r="Y44" s="65"/>
      <c r="Z44" s="65"/>
      <c r="AA44" s="53"/>
      <c r="AC44" s="121"/>
      <c r="AD44" s="65" t="s">
        <v>98</v>
      </c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125" t="s">
        <v>99</v>
      </c>
      <c r="AS44" s="65"/>
      <c r="AT44" s="65"/>
      <c r="AU44" s="65"/>
      <c r="AV44" s="65"/>
      <c r="AW44" s="65"/>
      <c r="AX44" s="65"/>
      <c r="AY44" s="65"/>
      <c r="AZ44" s="65"/>
      <c r="BA44" s="65"/>
      <c r="BB44" s="53"/>
    </row>
    <row r="45" spans="2:54" ht="7.5" customHeight="1" x14ac:dyDescent="0.15">
      <c r="B45" s="121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12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53"/>
      <c r="AC45" s="121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125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53"/>
    </row>
    <row r="46" spans="2:54" ht="15" customHeight="1" x14ac:dyDescent="0.15">
      <c r="B46" s="121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53"/>
      <c r="AC46" s="121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S46" s="133" t="s">
        <v>110</v>
      </c>
      <c r="AT46" s="65"/>
      <c r="AV46" s="65"/>
      <c r="AW46" s="65"/>
      <c r="AX46" s="65"/>
      <c r="AY46" s="65"/>
      <c r="AZ46" s="65"/>
      <c r="BA46" s="133" t="s">
        <v>5</v>
      </c>
      <c r="BB46" s="53"/>
    </row>
    <row r="47" spans="2:54" ht="15" customHeight="1" x14ac:dyDescent="0.15">
      <c r="B47" s="122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2"/>
      <c r="AC47" s="122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2"/>
    </row>
  </sheetData>
  <mergeCells count="196">
    <mergeCell ref="AH24:AK24"/>
    <mergeCell ref="AM24:AP24"/>
    <mergeCell ref="U15:AA15"/>
    <mergeCell ref="O10:R10"/>
    <mergeCell ref="O8:R8"/>
    <mergeCell ref="O9:R9"/>
    <mergeCell ref="O7:R7"/>
    <mergeCell ref="S7:Z7"/>
    <mergeCell ref="AR27:AU27"/>
    <mergeCell ref="AC23:AE23"/>
    <mergeCell ref="AF23:AG23"/>
    <mergeCell ref="AH23:AK23"/>
    <mergeCell ref="AM23:AP23"/>
    <mergeCell ref="AC22:AE22"/>
    <mergeCell ref="AC27:AE27"/>
    <mergeCell ref="AF27:AG27"/>
    <mergeCell ref="AH27:AK27"/>
    <mergeCell ref="AM27:AP27"/>
    <mergeCell ref="AC26:AE26"/>
    <mergeCell ref="AF26:AG26"/>
    <mergeCell ref="AH26:AK26"/>
    <mergeCell ref="AF22:AG22"/>
    <mergeCell ref="AC25:AE25"/>
    <mergeCell ref="AF25:AG25"/>
    <mergeCell ref="AH25:AK25"/>
    <mergeCell ref="AD42:AI42"/>
    <mergeCell ref="AR28:AU28"/>
    <mergeCell ref="AW28:BB28"/>
    <mergeCell ref="AC29:AE29"/>
    <mergeCell ref="AF29:AG29"/>
    <mergeCell ref="AH29:AK29"/>
    <mergeCell ref="AM29:AP29"/>
    <mergeCell ref="AR29:AU29"/>
    <mergeCell ref="AW29:BB29"/>
    <mergeCell ref="AC28:AE28"/>
    <mergeCell ref="AR26:AU26"/>
    <mergeCell ref="AM26:AP26"/>
    <mergeCell ref="AW26:BB26"/>
    <mergeCell ref="AM25:AP25"/>
    <mergeCell ref="AW27:BB27"/>
    <mergeCell ref="AF28:AG28"/>
    <mergeCell ref="AH28:AK28"/>
    <mergeCell ref="AM28:AP28"/>
    <mergeCell ref="AH22:AK22"/>
    <mergeCell ref="AM22:AP22"/>
    <mergeCell ref="AR25:AU25"/>
    <mergeCell ref="AW25:BB25"/>
    <mergeCell ref="AC20:AE20"/>
    <mergeCell ref="AF20:AG20"/>
    <mergeCell ref="AC21:AE21"/>
    <mergeCell ref="AF21:AG21"/>
    <mergeCell ref="AH21:AK21"/>
    <mergeCell ref="AM21:AP21"/>
    <mergeCell ref="AH20:AK20"/>
    <mergeCell ref="AM20:AP20"/>
    <mergeCell ref="AR20:AU20"/>
    <mergeCell ref="AW20:BB20"/>
    <mergeCell ref="AR21:AU21"/>
    <mergeCell ref="AW21:BB21"/>
    <mergeCell ref="AR22:AU22"/>
    <mergeCell ref="AW22:BB22"/>
    <mergeCell ref="AR23:AU23"/>
    <mergeCell ref="AW23:BB23"/>
    <mergeCell ref="AR24:AU24"/>
    <mergeCell ref="AW24:BB24"/>
    <mergeCell ref="AC24:AE24"/>
    <mergeCell ref="AF24:AG24"/>
    <mergeCell ref="AC15:AG15"/>
    <mergeCell ref="AH15:AM15"/>
    <mergeCell ref="AW15:BB15"/>
    <mergeCell ref="AC17:AG17"/>
    <mergeCell ref="AH17:AK17"/>
    <mergeCell ref="AM17:AP17"/>
    <mergeCell ref="AR17:AU17"/>
    <mergeCell ref="AW17:BB17"/>
    <mergeCell ref="AC19:AE19"/>
    <mergeCell ref="AF19:AG19"/>
    <mergeCell ref="AH19:AK19"/>
    <mergeCell ref="AM19:AP19"/>
    <mergeCell ref="AC18:AE18"/>
    <mergeCell ref="AF18:AG18"/>
    <mergeCell ref="AH18:AK18"/>
    <mergeCell ref="AM18:AP18"/>
    <mergeCell ref="AR18:AU18"/>
    <mergeCell ref="AW18:BB18"/>
    <mergeCell ref="AR19:AU19"/>
    <mergeCell ref="AW19:BB19"/>
    <mergeCell ref="AK9:AR9"/>
    <mergeCell ref="AT9:AY9"/>
    <mergeCell ref="AK10:AR10"/>
    <mergeCell ref="AT10:AY10"/>
    <mergeCell ref="AJ3:AU3"/>
    <mergeCell ref="AV5:BA5"/>
    <mergeCell ref="AK8:AR8"/>
    <mergeCell ref="AT8:AY8"/>
    <mergeCell ref="AC14:AG14"/>
    <mergeCell ref="AH14:AM14"/>
    <mergeCell ref="AP14:AU14"/>
    <mergeCell ref="AX14:AZ14"/>
    <mergeCell ref="AC12:AG12"/>
    <mergeCell ref="AH12:BB12"/>
    <mergeCell ref="AC13:AG13"/>
    <mergeCell ref="AH13:BB13"/>
    <mergeCell ref="I3:T3"/>
    <mergeCell ref="B28:D28"/>
    <mergeCell ref="E28:F28"/>
    <mergeCell ref="G28:J28"/>
    <mergeCell ref="L28:O28"/>
    <mergeCell ref="G27:J27"/>
    <mergeCell ref="L27:O27"/>
    <mergeCell ref="E26:F26"/>
    <mergeCell ref="U5:Z5"/>
    <mergeCell ref="O14:T14"/>
    <mergeCell ref="W14:Y14"/>
    <mergeCell ref="G12:AA12"/>
    <mergeCell ref="G13:AA13"/>
    <mergeCell ref="Q23:T23"/>
    <mergeCell ref="V23:AA23"/>
    <mergeCell ref="B24:D24"/>
    <mergeCell ref="E24:F24"/>
    <mergeCell ref="G24:J24"/>
    <mergeCell ref="L24:O24"/>
    <mergeCell ref="G26:J26"/>
    <mergeCell ref="E20:F20"/>
    <mergeCell ref="L26:O26"/>
    <mergeCell ref="Q24:T24"/>
    <mergeCell ref="V24:AA24"/>
    <mergeCell ref="Q29:T29"/>
    <mergeCell ref="V29:AA29"/>
    <mergeCell ref="B27:D27"/>
    <mergeCell ref="E27:F27"/>
    <mergeCell ref="Q27:T27"/>
    <mergeCell ref="B29:D29"/>
    <mergeCell ref="E29:F29"/>
    <mergeCell ref="G29:J29"/>
    <mergeCell ref="L29:O29"/>
    <mergeCell ref="Q28:T28"/>
    <mergeCell ref="V27:AA27"/>
    <mergeCell ref="V28:AA28"/>
    <mergeCell ref="Q25:T25"/>
    <mergeCell ref="V25:AA25"/>
    <mergeCell ref="V26:AA26"/>
    <mergeCell ref="Q26:T26"/>
    <mergeCell ref="B26:D26"/>
    <mergeCell ref="B23:D23"/>
    <mergeCell ref="E23:F23"/>
    <mergeCell ref="G23:J23"/>
    <mergeCell ref="L23:O23"/>
    <mergeCell ref="B25:D25"/>
    <mergeCell ref="E25:F25"/>
    <mergeCell ref="G25:J25"/>
    <mergeCell ref="L25:O25"/>
    <mergeCell ref="Q19:T19"/>
    <mergeCell ref="Q21:T21"/>
    <mergeCell ref="V20:AA20"/>
    <mergeCell ref="V21:AA21"/>
    <mergeCell ref="V22:AA22"/>
    <mergeCell ref="B22:D22"/>
    <mergeCell ref="E22:F22"/>
    <mergeCell ref="B21:D21"/>
    <mergeCell ref="E21:F21"/>
    <mergeCell ref="B20:D20"/>
    <mergeCell ref="Q20:T20"/>
    <mergeCell ref="Q22:T22"/>
    <mergeCell ref="G21:J21"/>
    <mergeCell ref="L21:O21"/>
    <mergeCell ref="G20:J20"/>
    <mergeCell ref="B19:D19"/>
    <mergeCell ref="E19:F19"/>
    <mergeCell ref="G19:J19"/>
    <mergeCell ref="L19:O19"/>
    <mergeCell ref="G22:J22"/>
    <mergeCell ref="C42:H42"/>
    <mergeCell ref="S8:X8"/>
    <mergeCell ref="S9:X9"/>
    <mergeCell ref="S10:X10"/>
    <mergeCell ref="B12:F12"/>
    <mergeCell ref="B13:F13"/>
    <mergeCell ref="B14:F14"/>
    <mergeCell ref="B15:F15"/>
    <mergeCell ref="B17:F17"/>
    <mergeCell ref="G14:L14"/>
    <mergeCell ref="B18:D18"/>
    <mergeCell ref="Q18:T18"/>
    <mergeCell ref="V18:AA18"/>
    <mergeCell ref="G15:L15"/>
    <mergeCell ref="G18:J18"/>
    <mergeCell ref="L18:O18"/>
    <mergeCell ref="L17:O17"/>
    <mergeCell ref="G17:J17"/>
    <mergeCell ref="V17:AA17"/>
    <mergeCell ref="Q17:T17"/>
    <mergeCell ref="L20:O20"/>
    <mergeCell ref="V19:AA19"/>
    <mergeCell ref="E18:F18"/>
    <mergeCell ref="L22:O22"/>
  </mergeCells>
  <phoneticPr fontId="2"/>
  <conditionalFormatting sqref="U15">
    <cfRule type="cellIs" dxfId="2" priority="1" stopIfTrue="1" operator="lessThan">
      <formula>36617</formula>
    </cfRule>
  </conditionalFormatting>
  <conditionalFormatting sqref="W14:Y14">
    <cfRule type="cellIs" dxfId="1" priority="2" stopIfTrue="1" operator="lessThanOrEqual">
      <formula>0</formula>
    </cfRule>
  </conditionalFormatting>
  <printOptions horizontalCentered="1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BS40"/>
  <sheetViews>
    <sheetView view="pageBreakPreview" zoomScale="90" zoomScaleNormal="100" zoomScaleSheetLayoutView="90" workbookViewId="0">
      <selection activeCell="B1" sqref="B1"/>
    </sheetView>
  </sheetViews>
  <sheetFormatPr defaultRowHeight="13.5" x14ac:dyDescent="0.15"/>
  <cols>
    <col min="1" max="60" width="3.125" style="20" customWidth="1"/>
    <col min="61" max="71" width="3.125" style="23" customWidth="1"/>
    <col min="72" max="78" width="3.125" style="20" customWidth="1"/>
    <col min="79" max="16384" width="9" style="20"/>
  </cols>
  <sheetData>
    <row r="1" spans="3:71" ht="18" customHeight="1" x14ac:dyDescent="0.15">
      <c r="Z1" s="67"/>
      <c r="AZ1" s="67"/>
      <c r="BJ1" s="49"/>
      <c r="BK1" s="49"/>
      <c r="BL1" s="49"/>
      <c r="BM1" s="49"/>
      <c r="BN1" s="49"/>
      <c r="BO1" s="49"/>
      <c r="BP1" s="49"/>
      <c r="BQ1" s="49"/>
    </row>
    <row r="2" spans="3:71" ht="18" customHeight="1" x14ac:dyDescent="0.15">
      <c r="C2" s="65"/>
      <c r="D2" s="45"/>
      <c r="E2" s="45"/>
      <c r="F2" s="45"/>
      <c r="G2" s="45"/>
      <c r="H2" s="45"/>
      <c r="I2" s="45"/>
      <c r="J2" s="107"/>
      <c r="Z2" s="67"/>
      <c r="AC2" s="65"/>
      <c r="AD2" s="45"/>
      <c r="AE2" s="45"/>
      <c r="AF2" s="45"/>
      <c r="AG2" s="45"/>
      <c r="AH2" s="45"/>
      <c r="AI2" s="45"/>
      <c r="AJ2" s="107"/>
      <c r="AZ2" s="67"/>
      <c r="BJ2" s="49"/>
      <c r="BK2" s="49"/>
      <c r="BL2" s="49"/>
      <c r="BM2" s="49"/>
      <c r="BN2" s="49"/>
      <c r="BO2" s="49"/>
      <c r="BP2" s="49"/>
      <c r="BQ2" s="49"/>
    </row>
    <row r="3" spans="3:71" ht="18" customHeight="1" x14ac:dyDescent="0.15">
      <c r="C3" s="65"/>
      <c r="D3" s="108"/>
      <c r="E3" s="108"/>
      <c r="F3" s="108"/>
      <c r="G3" s="108"/>
      <c r="H3" s="108"/>
      <c r="I3" s="264" t="s">
        <v>111</v>
      </c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X3" s="109"/>
      <c r="Y3" s="109"/>
      <c r="Z3" s="109"/>
      <c r="AA3" s="22"/>
      <c r="AB3" s="22"/>
      <c r="AC3" s="65"/>
      <c r="AD3" s="108"/>
      <c r="AE3" s="108"/>
      <c r="AF3" s="108"/>
      <c r="AG3" s="108"/>
      <c r="AH3" s="108"/>
      <c r="AI3" s="264" t="s">
        <v>111</v>
      </c>
      <c r="AJ3" s="265"/>
      <c r="AK3" s="265"/>
      <c r="AL3" s="265"/>
      <c r="AM3" s="265"/>
      <c r="AN3" s="265"/>
      <c r="AO3" s="265"/>
      <c r="AP3" s="265"/>
      <c r="AQ3" s="265"/>
      <c r="AR3" s="265"/>
      <c r="AS3" s="265"/>
      <c r="AT3" s="265"/>
      <c r="AX3" s="109"/>
      <c r="AY3" s="109"/>
      <c r="AZ3" s="109"/>
      <c r="BA3" s="22"/>
      <c r="BB3" s="22"/>
      <c r="BC3" s="22"/>
      <c r="BD3" s="22"/>
      <c r="BJ3" s="49"/>
      <c r="BK3" s="110"/>
      <c r="BL3" s="110"/>
      <c r="BM3" s="110"/>
      <c r="BN3" s="110"/>
      <c r="BO3" s="110"/>
      <c r="BP3" s="110"/>
      <c r="BQ3" s="49"/>
    </row>
    <row r="4" spans="3:71" ht="18" customHeight="1" x14ac:dyDescent="0.15">
      <c r="C4" s="65"/>
      <c r="D4" s="108"/>
      <c r="E4" s="108"/>
      <c r="F4" s="108"/>
      <c r="G4" s="108"/>
      <c r="H4" s="108"/>
      <c r="I4" s="28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X4" s="109"/>
      <c r="Y4" s="109"/>
      <c r="Z4" s="109"/>
      <c r="AA4" s="22"/>
      <c r="AB4" s="22"/>
      <c r="AC4" s="65"/>
      <c r="AD4" s="108"/>
      <c r="AE4" s="108"/>
      <c r="AF4" s="108"/>
      <c r="AG4" s="108"/>
      <c r="AH4" s="108"/>
      <c r="AI4" s="28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X4" s="109"/>
      <c r="AY4" s="109"/>
      <c r="AZ4" s="109"/>
      <c r="BA4" s="22"/>
      <c r="BB4" s="22"/>
      <c r="BC4" s="22"/>
      <c r="BD4" s="22"/>
      <c r="BJ4" s="49"/>
      <c r="BK4" s="110"/>
      <c r="BL4" s="110"/>
      <c r="BM4" s="110"/>
      <c r="BN4" s="110"/>
      <c r="BO4" s="110"/>
      <c r="BP4" s="110"/>
      <c r="BQ4" s="49"/>
    </row>
    <row r="5" spans="3:71" ht="18" customHeight="1" x14ac:dyDescent="0.15">
      <c r="C5" s="113"/>
      <c r="D5" s="113"/>
      <c r="E5" s="113"/>
      <c r="F5" s="113"/>
      <c r="G5" s="113"/>
      <c r="H5" s="113"/>
      <c r="I5" s="113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B5" s="67"/>
      <c r="AC5" s="113"/>
      <c r="AD5" s="113"/>
      <c r="AE5" s="113"/>
      <c r="AF5" s="113"/>
      <c r="AG5" s="113"/>
      <c r="AH5" s="113"/>
      <c r="AI5" s="113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C5" s="22"/>
      <c r="BE5" s="67"/>
    </row>
    <row r="6" spans="3:71" s="29" customFormat="1" ht="33" customHeight="1" x14ac:dyDescent="0.15">
      <c r="C6" s="353" t="s">
        <v>112</v>
      </c>
      <c r="D6" s="353"/>
      <c r="E6" s="353"/>
      <c r="F6" s="353"/>
      <c r="G6" s="353"/>
      <c r="H6" s="353"/>
      <c r="I6" s="353"/>
      <c r="J6" s="356"/>
      <c r="K6" s="357"/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7"/>
      <c r="W6" s="357"/>
      <c r="X6" s="357"/>
      <c r="Y6" s="357"/>
      <c r="Z6" s="358"/>
      <c r="AC6" s="353" t="s">
        <v>112</v>
      </c>
      <c r="AD6" s="353"/>
      <c r="AE6" s="353"/>
      <c r="AF6" s="353"/>
      <c r="AG6" s="353"/>
      <c r="AH6" s="353"/>
      <c r="AI6" s="353"/>
      <c r="AJ6" s="381" t="s">
        <v>122</v>
      </c>
      <c r="AK6" s="382"/>
      <c r="AL6" s="382"/>
      <c r="AM6" s="382"/>
      <c r="AN6" s="382"/>
      <c r="AO6" s="382"/>
      <c r="AP6" s="382"/>
      <c r="AQ6" s="382"/>
      <c r="AR6" s="382"/>
      <c r="AS6" s="382"/>
      <c r="AT6" s="382"/>
      <c r="AU6" s="382"/>
      <c r="AV6" s="382"/>
      <c r="AW6" s="382"/>
      <c r="AX6" s="382"/>
      <c r="AY6" s="382"/>
      <c r="AZ6" s="383"/>
      <c r="BE6" s="134"/>
      <c r="BI6" s="135"/>
      <c r="BJ6" s="135"/>
      <c r="BK6" s="135"/>
      <c r="BL6" s="135"/>
      <c r="BM6" s="135"/>
      <c r="BN6" s="135"/>
      <c r="BO6" s="135"/>
      <c r="BP6" s="135"/>
      <c r="BQ6" s="135"/>
      <c r="BR6" s="135"/>
      <c r="BS6" s="135"/>
    </row>
    <row r="7" spans="3:71" s="29" customFormat="1" ht="33" customHeight="1" x14ac:dyDescent="0.15">
      <c r="C7" s="353" t="s">
        <v>14</v>
      </c>
      <c r="D7" s="353"/>
      <c r="E7" s="353"/>
      <c r="F7" s="353"/>
      <c r="G7" s="353"/>
      <c r="H7" s="353"/>
      <c r="I7" s="353"/>
      <c r="J7" s="356"/>
      <c r="K7" s="357"/>
      <c r="L7" s="357"/>
      <c r="M7" s="357"/>
      <c r="N7" s="357"/>
      <c r="O7" s="357"/>
      <c r="P7" s="357"/>
      <c r="Q7" s="357"/>
      <c r="R7" s="357"/>
      <c r="S7" s="357"/>
      <c r="T7" s="357"/>
      <c r="U7" s="357"/>
      <c r="V7" s="357"/>
      <c r="W7" s="357"/>
      <c r="X7" s="357"/>
      <c r="Y7" s="357"/>
      <c r="Z7" s="358"/>
      <c r="AC7" s="353" t="s">
        <v>14</v>
      </c>
      <c r="AD7" s="353"/>
      <c r="AE7" s="353"/>
      <c r="AF7" s="353"/>
      <c r="AG7" s="353"/>
      <c r="AH7" s="353"/>
      <c r="AI7" s="353"/>
      <c r="AJ7" s="381" t="s">
        <v>123</v>
      </c>
      <c r="AK7" s="382"/>
      <c r="AL7" s="382"/>
      <c r="AM7" s="382"/>
      <c r="AN7" s="382"/>
      <c r="AO7" s="382"/>
      <c r="AP7" s="382"/>
      <c r="AQ7" s="382"/>
      <c r="AR7" s="382"/>
      <c r="AS7" s="382"/>
      <c r="AT7" s="382"/>
      <c r="AU7" s="382"/>
      <c r="AV7" s="382"/>
      <c r="AW7" s="382"/>
      <c r="AX7" s="382"/>
      <c r="AY7" s="382"/>
      <c r="AZ7" s="383"/>
      <c r="BF7" s="134"/>
      <c r="BI7" s="135"/>
      <c r="BJ7" s="135"/>
      <c r="BK7" s="135"/>
      <c r="BL7" s="135"/>
      <c r="BM7" s="135"/>
      <c r="BN7" s="135"/>
      <c r="BO7" s="135"/>
      <c r="BP7" s="135"/>
      <c r="BQ7" s="135"/>
      <c r="BR7" s="135"/>
      <c r="BS7" s="135"/>
    </row>
    <row r="8" spans="3:71" s="29" customFormat="1" ht="33" customHeight="1" x14ac:dyDescent="0.15">
      <c r="C8" s="353" t="s">
        <v>113</v>
      </c>
      <c r="D8" s="353"/>
      <c r="E8" s="353"/>
      <c r="F8" s="353"/>
      <c r="G8" s="353"/>
      <c r="H8" s="353"/>
      <c r="I8" s="353"/>
      <c r="J8" s="356"/>
      <c r="K8" s="357"/>
      <c r="L8" s="357"/>
      <c r="M8" s="357"/>
      <c r="N8" s="357"/>
      <c r="O8" s="357"/>
      <c r="P8" s="357"/>
      <c r="Q8" s="357"/>
      <c r="R8" s="357"/>
      <c r="S8" s="357"/>
      <c r="T8" s="357"/>
      <c r="U8" s="357"/>
      <c r="V8" s="357"/>
      <c r="W8" s="357"/>
      <c r="X8" s="357"/>
      <c r="Y8" s="357"/>
      <c r="Z8" s="358"/>
      <c r="AC8" s="353" t="s">
        <v>113</v>
      </c>
      <c r="AD8" s="353"/>
      <c r="AE8" s="353"/>
      <c r="AF8" s="353"/>
      <c r="AG8" s="353"/>
      <c r="AH8" s="353"/>
      <c r="AI8" s="353"/>
      <c r="AJ8" s="381" t="s">
        <v>124</v>
      </c>
      <c r="AK8" s="382"/>
      <c r="AL8" s="382"/>
      <c r="AM8" s="382"/>
      <c r="AN8" s="382"/>
      <c r="AO8" s="382"/>
      <c r="AP8" s="382"/>
      <c r="AQ8" s="382"/>
      <c r="AR8" s="382"/>
      <c r="AS8" s="382"/>
      <c r="AT8" s="382"/>
      <c r="AU8" s="382"/>
      <c r="AV8" s="382"/>
      <c r="AW8" s="382"/>
      <c r="AX8" s="382"/>
      <c r="AY8" s="382"/>
      <c r="AZ8" s="383"/>
      <c r="BF8" s="134"/>
      <c r="BI8" s="135"/>
      <c r="BJ8" s="135"/>
      <c r="BK8" s="135"/>
      <c r="BL8" s="135"/>
      <c r="BM8" s="135"/>
      <c r="BN8" s="135"/>
      <c r="BO8" s="135"/>
      <c r="BP8" s="135"/>
      <c r="BQ8" s="135"/>
      <c r="BR8" s="135"/>
      <c r="BS8" s="135"/>
    </row>
    <row r="9" spans="3:71" s="29" customFormat="1" ht="33" customHeight="1" x14ac:dyDescent="0.15">
      <c r="C9" s="353" t="s">
        <v>114</v>
      </c>
      <c r="D9" s="353"/>
      <c r="E9" s="353"/>
      <c r="F9" s="353"/>
      <c r="G9" s="353"/>
      <c r="H9" s="353"/>
      <c r="I9" s="353"/>
      <c r="J9" s="354" t="s">
        <v>185</v>
      </c>
      <c r="K9" s="355"/>
      <c r="L9" s="355"/>
      <c r="M9" s="355"/>
      <c r="N9" s="355"/>
      <c r="O9" s="355"/>
      <c r="P9" s="355"/>
      <c r="Q9" s="352" t="s">
        <v>115</v>
      </c>
      <c r="R9" s="352"/>
      <c r="S9" s="355" t="s">
        <v>185</v>
      </c>
      <c r="T9" s="355"/>
      <c r="U9" s="355"/>
      <c r="V9" s="355"/>
      <c r="W9" s="355"/>
      <c r="X9" s="355"/>
      <c r="Y9" s="355"/>
      <c r="Z9" s="136"/>
      <c r="AC9" s="353" t="s">
        <v>114</v>
      </c>
      <c r="AD9" s="353"/>
      <c r="AE9" s="353"/>
      <c r="AF9" s="353"/>
      <c r="AG9" s="353"/>
      <c r="AH9" s="353"/>
      <c r="AI9" s="353"/>
      <c r="AJ9" s="384">
        <f ca="1">'工事履歴報告書(2)'!AH14</f>
        <v>45139.549629976849</v>
      </c>
      <c r="AK9" s="385"/>
      <c r="AL9" s="385"/>
      <c r="AM9" s="385"/>
      <c r="AN9" s="385"/>
      <c r="AO9" s="385"/>
      <c r="AP9" s="385"/>
      <c r="AQ9" s="386" t="s">
        <v>125</v>
      </c>
      <c r="AR9" s="386"/>
      <c r="AS9" s="385">
        <f ca="1">'工事履歴報告書(2)'!AP14</f>
        <v>45199.549629976849</v>
      </c>
      <c r="AT9" s="385"/>
      <c r="AU9" s="385"/>
      <c r="AV9" s="385"/>
      <c r="AW9" s="385"/>
      <c r="AX9" s="385"/>
      <c r="AY9" s="385"/>
      <c r="AZ9" s="160"/>
      <c r="BI9" s="135"/>
      <c r="BJ9" s="135"/>
      <c r="BK9" s="135"/>
      <c r="BL9" s="135"/>
      <c r="BM9" s="135"/>
      <c r="BN9" s="135"/>
      <c r="BO9" s="135"/>
      <c r="BP9" s="135"/>
      <c r="BQ9" s="135"/>
      <c r="BR9" s="135"/>
      <c r="BS9" s="135"/>
    </row>
    <row r="10" spans="3:71" s="29" customFormat="1" ht="33" customHeight="1" x14ac:dyDescent="0.15">
      <c r="C10" s="353" t="s">
        <v>15</v>
      </c>
      <c r="D10" s="353"/>
      <c r="E10" s="353"/>
      <c r="F10" s="353"/>
      <c r="G10" s="353"/>
      <c r="H10" s="353"/>
      <c r="I10" s="353"/>
      <c r="J10" s="379" t="s">
        <v>157</v>
      </c>
      <c r="K10" s="380"/>
      <c r="L10" s="380"/>
      <c r="M10" s="380"/>
      <c r="N10" s="380"/>
      <c r="O10" s="380"/>
      <c r="P10" s="380"/>
      <c r="Q10" s="380"/>
      <c r="R10" s="380"/>
      <c r="S10" s="137"/>
      <c r="T10" s="137"/>
      <c r="U10" s="138"/>
      <c r="V10" s="138"/>
      <c r="W10" s="138"/>
      <c r="X10" s="138"/>
      <c r="Y10" s="392"/>
      <c r="Z10" s="393"/>
      <c r="AC10" s="353" t="s">
        <v>15</v>
      </c>
      <c r="AD10" s="353"/>
      <c r="AE10" s="353"/>
      <c r="AF10" s="353"/>
      <c r="AG10" s="353"/>
      <c r="AH10" s="353"/>
      <c r="AI10" s="353"/>
      <c r="AJ10" s="387">
        <v>12345678</v>
      </c>
      <c r="AK10" s="388"/>
      <c r="AL10" s="388"/>
      <c r="AM10" s="388"/>
      <c r="AN10" s="388"/>
      <c r="AO10" s="388"/>
      <c r="AP10" s="388"/>
      <c r="AQ10" s="161"/>
      <c r="AR10" s="162"/>
      <c r="AS10" s="163"/>
      <c r="AT10" s="163"/>
      <c r="AU10" s="164"/>
      <c r="AV10" s="164"/>
      <c r="AW10" s="164"/>
      <c r="AX10" s="164"/>
      <c r="AY10" s="389"/>
      <c r="AZ10" s="390"/>
      <c r="BI10" s="135"/>
      <c r="BJ10" s="135"/>
      <c r="BK10" s="135"/>
      <c r="BL10" s="135"/>
      <c r="BM10" s="135"/>
      <c r="BN10" s="135"/>
      <c r="BO10" s="135"/>
      <c r="BP10" s="135"/>
      <c r="BQ10" s="135"/>
      <c r="BR10" s="135"/>
      <c r="BS10" s="135"/>
    </row>
    <row r="11" spans="3:71" s="29" customFormat="1" ht="33" customHeight="1" x14ac:dyDescent="0.15">
      <c r="C11" s="353" t="s">
        <v>116</v>
      </c>
      <c r="D11" s="353"/>
      <c r="E11" s="353"/>
      <c r="F11" s="353"/>
      <c r="G11" s="353"/>
      <c r="H11" s="353"/>
      <c r="I11" s="366"/>
      <c r="J11" s="354" t="s">
        <v>186</v>
      </c>
      <c r="K11" s="355"/>
      <c r="L11" s="355"/>
      <c r="M11" s="355"/>
      <c r="N11" s="355"/>
      <c r="O11" s="355"/>
      <c r="P11" s="355"/>
      <c r="Q11" s="139"/>
      <c r="R11" s="355"/>
      <c r="S11" s="355"/>
      <c r="T11" s="355"/>
      <c r="U11" s="355"/>
      <c r="V11" s="355"/>
      <c r="W11" s="355"/>
      <c r="X11" s="139"/>
      <c r="Y11" s="140"/>
      <c r="Z11" s="136"/>
      <c r="AC11" s="353" t="s">
        <v>116</v>
      </c>
      <c r="AD11" s="353"/>
      <c r="AE11" s="353"/>
      <c r="AF11" s="353"/>
      <c r="AG11" s="353"/>
      <c r="AH11" s="353"/>
      <c r="AI11" s="366"/>
      <c r="AJ11" s="384">
        <f ca="1">AJ9-1</f>
        <v>45138.549629976849</v>
      </c>
      <c r="AK11" s="385"/>
      <c r="AL11" s="385"/>
      <c r="AM11" s="385"/>
      <c r="AN11" s="385"/>
      <c r="AO11" s="385"/>
      <c r="AP11" s="385"/>
      <c r="AQ11" s="165"/>
      <c r="AR11" s="405"/>
      <c r="AS11" s="405"/>
      <c r="AT11" s="405"/>
      <c r="AU11" s="405"/>
      <c r="AV11" s="405"/>
      <c r="AW11" s="405"/>
      <c r="AX11" s="165"/>
      <c r="AY11" s="166"/>
      <c r="AZ11" s="160"/>
      <c r="BI11" s="135"/>
      <c r="BJ11" s="135"/>
      <c r="BK11" s="135"/>
      <c r="BL11" s="135"/>
      <c r="BM11" s="135"/>
      <c r="BN11" s="135"/>
      <c r="BO11" s="135"/>
      <c r="BP11" s="135"/>
      <c r="BQ11" s="135"/>
      <c r="BR11" s="135"/>
      <c r="BS11" s="135"/>
    </row>
    <row r="12" spans="3:71" s="29" customFormat="1" ht="21" customHeight="1" x14ac:dyDescent="0.15">
      <c r="C12" s="367" t="s">
        <v>44</v>
      </c>
      <c r="D12" s="368"/>
      <c r="E12" s="368"/>
      <c r="F12" s="368"/>
      <c r="G12" s="368"/>
      <c r="H12" s="368"/>
      <c r="I12" s="369"/>
      <c r="J12" s="394"/>
      <c r="K12" s="395"/>
      <c r="L12" s="395"/>
      <c r="M12" s="395"/>
      <c r="N12" s="395"/>
      <c r="O12" s="395"/>
      <c r="P12" s="395"/>
      <c r="Q12" s="395"/>
      <c r="R12" s="395"/>
      <c r="S12" s="395"/>
      <c r="T12" s="395"/>
      <c r="U12" s="395"/>
      <c r="V12" s="395"/>
      <c r="W12" s="395"/>
      <c r="X12" s="395"/>
      <c r="Y12" s="395"/>
      <c r="Z12" s="396"/>
      <c r="AC12" s="367" t="s">
        <v>44</v>
      </c>
      <c r="AD12" s="368"/>
      <c r="AE12" s="368"/>
      <c r="AF12" s="368"/>
      <c r="AG12" s="368"/>
      <c r="AH12" s="368"/>
      <c r="AI12" s="369"/>
      <c r="AJ12" s="141"/>
      <c r="AK12" s="141"/>
      <c r="AL12" s="141"/>
      <c r="AM12" s="141"/>
      <c r="AN12" s="141"/>
      <c r="AO12" s="141"/>
      <c r="AP12" s="142"/>
      <c r="AQ12" s="142"/>
      <c r="AR12" s="141"/>
      <c r="AS12" s="141"/>
      <c r="AT12" s="141"/>
      <c r="AU12" s="141"/>
      <c r="AV12" s="141"/>
      <c r="AW12" s="141"/>
      <c r="AX12" s="142"/>
      <c r="AY12" s="142"/>
      <c r="AZ12" s="143"/>
      <c r="BI12" s="135"/>
      <c r="BJ12" s="135"/>
      <c r="BK12" s="135"/>
      <c r="BL12" s="135"/>
      <c r="BM12" s="135"/>
      <c r="BN12" s="135"/>
      <c r="BO12" s="135"/>
      <c r="BP12" s="135"/>
      <c r="BQ12" s="135"/>
      <c r="BR12" s="135"/>
      <c r="BS12" s="135"/>
    </row>
    <row r="13" spans="3:71" s="29" customFormat="1" ht="21" customHeight="1" x14ac:dyDescent="0.15">
      <c r="C13" s="370"/>
      <c r="D13" s="371"/>
      <c r="E13" s="371"/>
      <c r="F13" s="371"/>
      <c r="G13" s="371"/>
      <c r="H13" s="371"/>
      <c r="I13" s="372"/>
      <c r="J13" s="397"/>
      <c r="K13" s="398"/>
      <c r="L13" s="398"/>
      <c r="M13" s="398"/>
      <c r="N13" s="398"/>
      <c r="O13" s="398"/>
      <c r="P13" s="398"/>
      <c r="Q13" s="398"/>
      <c r="R13" s="398"/>
      <c r="S13" s="398"/>
      <c r="T13" s="398"/>
      <c r="U13" s="398"/>
      <c r="V13" s="398"/>
      <c r="W13" s="398"/>
      <c r="X13" s="398"/>
      <c r="Y13" s="398"/>
      <c r="Z13" s="399"/>
      <c r="AC13" s="370"/>
      <c r="AD13" s="371"/>
      <c r="AE13" s="371"/>
      <c r="AF13" s="371"/>
      <c r="AG13" s="371"/>
      <c r="AH13" s="371"/>
      <c r="AI13" s="372"/>
      <c r="AJ13" s="144"/>
      <c r="AK13" s="144"/>
      <c r="AL13" s="144"/>
      <c r="AM13" s="144"/>
      <c r="AN13" s="144"/>
      <c r="AO13" s="144"/>
      <c r="AP13" s="145"/>
      <c r="AQ13" s="145"/>
      <c r="AR13" s="144"/>
      <c r="AS13" s="144"/>
      <c r="AT13" s="144"/>
      <c r="AU13" s="144"/>
      <c r="AV13" s="144"/>
      <c r="AW13" s="144"/>
      <c r="AX13" s="145"/>
      <c r="AY13" s="145"/>
      <c r="AZ13" s="146"/>
      <c r="BI13" s="135"/>
      <c r="BJ13" s="135"/>
      <c r="BK13" s="135"/>
      <c r="BL13" s="135"/>
      <c r="BM13" s="135"/>
      <c r="BN13" s="135"/>
      <c r="BO13" s="135"/>
      <c r="BP13" s="135"/>
      <c r="BQ13" s="135"/>
      <c r="BR13" s="135"/>
      <c r="BS13" s="135"/>
    </row>
    <row r="14" spans="3:71" s="29" customFormat="1" ht="21" customHeight="1" x14ac:dyDescent="0.15">
      <c r="C14" s="370"/>
      <c r="D14" s="371"/>
      <c r="E14" s="371"/>
      <c r="F14" s="371"/>
      <c r="G14" s="371"/>
      <c r="H14" s="371"/>
      <c r="I14" s="372"/>
      <c r="J14" s="397"/>
      <c r="K14" s="398"/>
      <c r="L14" s="398"/>
      <c r="M14" s="398"/>
      <c r="N14" s="398"/>
      <c r="O14" s="398"/>
      <c r="P14" s="398"/>
      <c r="Q14" s="398"/>
      <c r="R14" s="398"/>
      <c r="S14" s="398"/>
      <c r="T14" s="398"/>
      <c r="U14" s="398"/>
      <c r="V14" s="398"/>
      <c r="W14" s="398"/>
      <c r="X14" s="398"/>
      <c r="Y14" s="398"/>
      <c r="Z14" s="399"/>
      <c r="AC14" s="370"/>
      <c r="AD14" s="371"/>
      <c r="AE14" s="371"/>
      <c r="AF14" s="371"/>
      <c r="AG14" s="371"/>
      <c r="AH14" s="371"/>
      <c r="AI14" s="372"/>
      <c r="AJ14" s="144"/>
      <c r="AK14" s="144"/>
      <c r="AL14" s="144"/>
      <c r="AM14" s="144"/>
      <c r="AN14" s="144"/>
      <c r="AO14" s="144"/>
      <c r="AP14" s="145"/>
      <c r="AQ14" s="145"/>
      <c r="AR14" s="144"/>
      <c r="AS14" s="144"/>
      <c r="AT14" s="144"/>
      <c r="AU14" s="144"/>
      <c r="AV14" s="144"/>
      <c r="AW14" s="144"/>
      <c r="AX14" s="145"/>
      <c r="AY14" s="145"/>
      <c r="AZ14" s="146"/>
      <c r="BI14" s="135"/>
      <c r="BJ14" s="135"/>
      <c r="BK14" s="135"/>
      <c r="BL14" s="135"/>
      <c r="BM14" s="135"/>
      <c r="BN14" s="135"/>
      <c r="BO14" s="135"/>
      <c r="BP14" s="135"/>
      <c r="BQ14" s="135"/>
      <c r="BR14" s="135"/>
      <c r="BS14" s="135"/>
    </row>
    <row r="15" spans="3:71" s="29" customFormat="1" ht="21" customHeight="1" x14ac:dyDescent="0.15">
      <c r="C15" s="370"/>
      <c r="D15" s="371"/>
      <c r="E15" s="371"/>
      <c r="F15" s="371"/>
      <c r="G15" s="371"/>
      <c r="H15" s="371"/>
      <c r="I15" s="372"/>
      <c r="J15" s="397"/>
      <c r="K15" s="398"/>
      <c r="L15" s="398"/>
      <c r="M15" s="398"/>
      <c r="N15" s="398"/>
      <c r="O15" s="398"/>
      <c r="P15" s="398"/>
      <c r="Q15" s="398"/>
      <c r="R15" s="398"/>
      <c r="S15" s="398"/>
      <c r="T15" s="398"/>
      <c r="U15" s="398"/>
      <c r="V15" s="398"/>
      <c r="W15" s="398"/>
      <c r="X15" s="398"/>
      <c r="Y15" s="398"/>
      <c r="Z15" s="399"/>
      <c r="AC15" s="370"/>
      <c r="AD15" s="371"/>
      <c r="AE15" s="371"/>
      <c r="AF15" s="371"/>
      <c r="AG15" s="371"/>
      <c r="AH15" s="371"/>
      <c r="AI15" s="372"/>
      <c r="AJ15" s="144"/>
      <c r="AK15" s="144"/>
      <c r="AL15" s="144"/>
      <c r="AM15" s="144"/>
      <c r="AN15" s="144"/>
      <c r="AO15" s="144"/>
      <c r="AP15" s="145"/>
      <c r="AQ15" s="145"/>
      <c r="AR15" s="144"/>
      <c r="AS15" s="144"/>
      <c r="AT15" s="144"/>
      <c r="AU15" s="144"/>
      <c r="AV15" s="144"/>
      <c r="AW15" s="144"/>
      <c r="AX15" s="145"/>
      <c r="AY15" s="145"/>
      <c r="AZ15" s="146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</row>
    <row r="16" spans="3:71" s="29" customFormat="1" ht="21" customHeight="1" x14ac:dyDescent="0.15">
      <c r="C16" s="373"/>
      <c r="D16" s="374"/>
      <c r="E16" s="374"/>
      <c r="F16" s="374"/>
      <c r="G16" s="374"/>
      <c r="H16" s="374"/>
      <c r="I16" s="375"/>
      <c r="J16" s="397"/>
      <c r="K16" s="398"/>
      <c r="L16" s="398"/>
      <c r="M16" s="398"/>
      <c r="N16" s="398"/>
      <c r="O16" s="398"/>
      <c r="P16" s="398"/>
      <c r="Q16" s="398"/>
      <c r="R16" s="398"/>
      <c r="S16" s="398"/>
      <c r="T16" s="398"/>
      <c r="U16" s="398"/>
      <c r="V16" s="398"/>
      <c r="W16" s="398"/>
      <c r="X16" s="398"/>
      <c r="Y16" s="398"/>
      <c r="Z16" s="399"/>
      <c r="AC16" s="373"/>
      <c r="AD16" s="374"/>
      <c r="AE16" s="374"/>
      <c r="AF16" s="374"/>
      <c r="AG16" s="374"/>
      <c r="AH16" s="374"/>
      <c r="AI16" s="375"/>
      <c r="AJ16" s="144"/>
      <c r="AK16" s="145"/>
      <c r="AL16" s="145"/>
      <c r="AM16" s="145"/>
      <c r="AN16" s="145"/>
      <c r="AO16" s="145"/>
      <c r="AP16" s="145"/>
      <c r="AQ16" s="145"/>
      <c r="AR16" s="144"/>
      <c r="AS16" s="144"/>
      <c r="AT16" s="144"/>
      <c r="AU16" s="144"/>
      <c r="AV16" s="144"/>
      <c r="AW16" s="144"/>
      <c r="AX16" s="145"/>
      <c r="AY16" s="145"/>
      <c r="AZ16" s="146"/>
      <c r="BI16" s="135"/>
      <c r="BJ16" s="135"/>
      <c r="BK16" s="135"/>
      <c r="BL16" s="135"/>
      <c r="BM16" s="135"/>
      <c r="BN16" s="135"/>
      <c r="BO16" s="135"/>
      <c r="BP16" s="135"/>
      <c r="BQ16" s="135"/>
      <c r="BR16" s="135"/>
      <c r="BS16" s="135"/>
    </row>
    <row r="17" spans="3:71" s="29" customFormat="1" ht="21" customHeight="1" x14ac:dyDescent="0.15">
      <c r="C17" s="373"/>
      <c r="D17" s="374"/>
      <c r="E17" s="374"/>
      <c r="F17" s="374"/>
      <c r="G17" s="374"/>
      <c r="H17" s="374"/>
      <c r="I17" s="375"/>
      <c r="J17" s="397"/>
      <c r="K17" s="398"/>
      <c r="L17" s="398"/>
      <c r="M17" s="398"/>
      <c r="N17" s="398"/>
      <c r="O17" s="398"/>
      <c r="P17" s="398"/>
      <c r="Q17" s="398"/>
      <c r="R17" s="398"/>
      <c r="S17" s="398"/>
      <c r="T17" s="398"/>
      <c r="U17" s="398"/>
      <c r="V17" s="398"/>
      <c r="W17" s="398"/>
      <c r="X17" s="398"/>
      <c r="Y17" s="398"/>
      <c r="Z17" s="399"/>
      <c r="AC17" s="373"/>
      <c r="AD17" s="374"/>
      <c r="AE17" s="374"/>
      <c r="AF17" s="374"/>
      <c r="AG17" s="374"/>
      <c r="AH17" s="374"/>
      <c r="AI17" s="375"/>
      <c r="AJ17" s="144"/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145"/>
      <c r="AZ17" s="146"/>
      <c r="BI17" s="135"/>
      <c r="BJ17" s="135"/>
      <c r="BK17" s="135"/>
      <c r="BL17" s="135"/>
      <c r="BM17" s="135"/>
      <c r="BN17" s="135"/>
      <c r="BO17" s="135"/>
      <c r="BP17" s="135"/>
      <c r="BQ17" s="135"/>
      <c r="BR17" s="135"/>
      <c r="BS17" s="135"/>
    </row>
    <row r="18" spans="3:71" s="29" customFormat="1" ht="21" customHeight="1" x14ac:dyDescent="0.15">
      <c r="C18" s="373"/>
      <c r="D18" s="374"/>
      <c r="E18" s="374"/>
      <c r="F18" s="374"/>
      <c r="G18" s="374"/>
      <c r="H18" s="374"/>
      <c r="I18" s="375"/>
      <c r="J18" s="397"/>
      <c r="K18" s="398"/>
      <c r="L18" s="398"/>
      <c r="M18" s="398"/>
      <c r="N18" s="398"/>
      <c r="O18" s="398"/>
      <c r="P18" s="398"/>
      <c r="Q18" s="398"/>
      <c r="R18" s="398"/>
      <c r="S18" s="398"/>
      <c r="T18" s="398"/>
      <c r="U18" s="398"/>
      <c r="V18" s="398"/>
      <c r="W18" s="398"/>
      <c r="X18" s="398"/>
      <c r="Y18" s="398"/>
      <c r="Z18" s="399"/>
      <c r="AC18" s="373"/>
      <c r="AD18" s="374"/>
      <c r="AE18" s="374"/>
      <c r="AF18" s="374"/>
      <c r="AG18" s="374"/>
      <c r="AH18" s="374"/>
      <c r="AI18" s="375"/>
      <c r="AJ18" s="144"/>
      <c r="AK18" s="144"/>
      <c r="AL18" s="144"/>
      <c r="AM18" s="144"/>
      <c r="AN18" s="144"/>
      <c r="AO18" s="144"/>
      <c r="AP18" s="145"/>
      <c r="AQ18" s="145"/>
      <c r="AR18" s="144"/>
      <c r="AS18" s="144"/>
      <c r="AT18" s="144"/>
      <c r="AU18" s="144"/>
      <c r="AV18" s="144"/>
      <c r="AW18" s="144"/>
      <c r="AX18" s="145"/>
      <c r="AY18" s="145"/>
      <c r="AZ18" s="146"/>
      <c r="BI18" s="135"/>
      <c r="BJ18" s="135"/>
      <c r="BK18" s="135"/>
      <c r="BL18" s="135"/>
      <c r="BM18" s="135"/>
      <c r="BN18" s="135"/>
      <c r="BO18" s="135"/>
      <c r="BP18" s="135"/>
      <c r="BQ18" s="135"/>
      <c r="BR18" s="135"/>
      <c r="BS18" s="135"/>
    </row>
    <row r="19" spans="3:71" s="29" customFormat="1" ht="21" customHeight="1" x14ac:dyDescent="0.15">
      <c r="C19" s="376"/>
      <c r="D19" s="377"/>
      <c r="E19" s="377"/>
      <c r="F19" s="377"/>
      <c r="G19" s="377"/>
      <c r="H19" s="377"/>
      <c r="I19" s="378"/>
      <c r="J19" s="400"/>
      <c r="K19" s="401"/>
      <c r="L19" s="401"/>
      <c r="M19" s="401"/>
      <c r="N19" s="401"/>
      <c r="O19" s="401"/>
      <c r="P19" s="401"/>
      <c r="Q19" s="401"/>
      <c r="R19" s="401"/>
      <c r="S19" s="401"/>
      <c r="T19" s="401"/>
      <c r="U19" s="401"/>
      <c r="V19" s="401"/>
      <c r="W19" s="401"/>
      <c r="X19" s="401"/>
      <c r="Y19" s="401"/>
      <c r="Z19" s="402"/>
      <c r="AC19" s="376"/>
      <c r="AD19" s="377"/>
      <c r="AE19" s="377"/>
      <c r="AF19" s="377"/>
      <c r="AG19" s="377"/>
      <c r="AH19" s="377"/>
      <c r="AI19" s="378"/>
      <c r="AJ19" s="147"/>
      <c r="AK19" s="147"/>
      <c r="AL19" s="147"/>
      <c r="AM19" s="147"/>
      <c r="AN19" s="147"/>
      <c r="AO19" s="147"/>
      <c r="AP19" s="148"/>
      <c r="AQ19" s="148"/>
      <c r="AR19" s="147"/>
      <c r="AS19" s="147"/>
      <c r="AT19" s="147"/>
      <c r="AU19" s="147"/>
      <c r="AV19" s="147"/>
      <c r="AW19" s="147"/>
      <c r="AX19" s="148"/>
      <c r="AY19" s="148"/>
      <c r="AZ19" s="149"/>
      <c r="BI19" s="135"/>
      <c r="BJ19" s="135"/>
      <c r="BK19" s="135"/>
      <c r="BL19" s="135"/>
      <c r="BM19" s="135"/>
      <c r="BN19" s="135"/>
      <c r="BO19" s="135"/>
      <c r="BP19" s="135"/>
      <c r="BQ19" s="135"/>
      <c r="BR19" s="135"/>
      <c r="BS19" s="135"/>
    </row>
    <row r="20" spans="3:71" s="29" customFormat="1" ht="15.75" customHeight="1" x14ac:dyDescent="0.15">
      <c r="C20" s="150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51"/>
      <c r="AC20" s="150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51"/>
      <c r="BI20" s="135"/>
      <c r="BJ20" s="135"/>
      <c r="BK20" s="135"/>
      <c r="BL20" s="135"/>
      <c r="BM20" s="135"/>
      <c r="BN20" s="135"/>
      <c r="BO20" s="135"/>
      <c r="BP20" s="135"/>
      <c r="BQ20" s="135"/>
      <c r="BR20" s="135"/>
      <c r="BS20" s="135"/>
    </row>
    <row r="21" spans="3:71" s="29" customFormat="1" ht="15.75" customHeight="1" x14ac:dyDescent="0.15">
      <c r="C21" s="152"/>
      <c r="E21" s="153" t="s">
        <v>117</v>
      </c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4"/>
      <c r="AC21" s="152"/>
      <c r="AE21" s="153" t="s">
        <v>117</v>
      </c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4"/>
      <c r="BI21" s="135"/>
      <c r="BJ21" s="135"/>
      <c r="BK21" s="135"/>
      <c r="BL21" s="135"/>
      <c r="BM21" s="135"/>
      <c r="BN21" s="135"/>
      <c r="BO21" s="135"/>
      <c r="BP21" s="135"/>
      <c r="BQ21" s="135"/>
      <c r="BR21" s="135"/>
      <c r="BS21" s="135"/>
    </row>
    <row r="22" spans="3:71" s="29" customFormat="1" ht="9" customHeight="1" x14ac:dyDescent="0.15">
      <c r="C22" s="152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4"/>
      <c r="AC22" s="152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67"/>
      <c r="AS22" s="167"/>
      <c r="AT22" s="167"/>
      <c r="AU22" s="167"/>
      <c r="AV22" s="167"/>
      <c r="AW22" s="167"/>
      <c r="AX22" s="167"/>
      <c r="AY22" s="153"/>
      <c r="AZ22" s="154"/>
      <c r="BI22" s="135"/>
      <c r="BJ22" s="135"/>
      <c r="BK22" s="135"/>
      <c r="BL22" s="135"/>
      <c r="BM22" s="135"/>
      <c r="BN22" s="135"/>
      <c r="BO22" s="135"/>
      <c r="BP22" s="135"/>
      <c r="BQ22" s="135"/>
      <c r="BR22" s="135"/>
      <c r="BS22" s="135"/>
    </row>
    <row r="23" spans="3:71" s="29" customFormat="1" ht="15.75" customHeight="1" x14ac:dyDescent="0.15">
      <c r="C23" s="152"/>
      <c r="D23" s="153" t="s">
        <v>166</v>
      </c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Q23" s="153"/>
      <c r="T23" s="153"/>
      <c r="V23" s="153"/>
      <c r="W23" s="153"/>
      <c r="X23" s="153"/>
      <c r="Y23" s="153"/>
      <c r="Z23" s="154"/>
      <c r="AC23" s="152"/>
      <c r="AD23" s="153" t="s">
        <v>126</v>
      </c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Q23" s="168" t="s">
        <v>143</v>
      </c>
      <c r="AS23" s="168"/>
      <c r="AT23" s="167"/>
      <c r="AU23" s="168"/>
      <c r="AV23" s="167"/>
      <c r="AW23" s="167"/>
      <c r="AX23" s="167"/>
      <c r="AY23" s="153"/>
      <c r="AZ23" s="154"/>
      <c r="BI23" s="135"/>
      <c r="BJ23" s="135"/>
      <c r="BK23" s="135"/>
      <c r="BL23" s="135"/>
      <c r="BM23" s="135"/>
      <c r="BN23" s="135"/>
      <c r="BO23" s="135"/>
      <c r="BP23" s="135"/>
      <c r="BQ23" s="135"/>
      <c r="BR23" s="135"/>
      <c r="BS23" s="135"/>
    </row>
    <row r="24" spans="3:71" s="29" customFormat="1" ht="15.75" customHeight="1" x14ac:dyDescent="0.15">
      <c r="C24" s="152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P24" s="209" t="s">
        <v>165</v>
      </c>
      <c r="Q24" s="153"/>
      <c r="R24" s="153"/>
      <c r="S24" s="153"/>
      <c r="T24" s="153"/>
      <c r="U24" s="153"/>
      <c r="V24" s="153"/>
      <c r="W24" s="153"/>
      <c r="X24" s="153"/>
      <c r="Y24" s="153"/>
      <c r="Z24" s="154"/>
      <c r="AC24" s="152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4"/>
      <c r="BI24" s="135"/>
      <c r="BJ24" s="135"/>
      <c r="BK24" s="135"/>
      <c r="BL24" s="135"/>
      <c r="BM24" s="135"/>
      <c r="BN24" s="135"/>
      <c r="BO24" s="135"/>
      <c r="BP24" s="135"/>
      <c r="BQ24" s="135"/>
      <c r="BR24" s="135"/>
      <c r="BS24" s="135"/>
    </row>
    <row r="25" spans="3:71" s="29" customFormat="1" ht="15.75" customHeight="1" x14ac:dyDescent="0.15">
      <c r="C25" s="152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4"/>
      <c r="AC25" s="152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4"/>
      <c r="BI25" s="135"/>
      <c r="BJ25" s="135"/>
      <c r="BK25" s="135"/>
      <c r="BL25" s="135"/>
      <c r="BM25" s="135"/>
      <c r="BN25" s="135"/>
      <c r="BO25" s="135"/>
      <c r="BP25" s="135"/>
      <c r="BQ25" s="135"/>
      <c r="BR25" s="135"/>
      <c r="BS25" s="135"/>
    </row>
    <row r="26" spans="3:71" s="29" customFormat="1" ht="15.75" customHeight="1" x14ac:dyDescent="0.15">
      <c r="C26" s="152"/>
      <c r="D26" s="365" t="s">
        <v>184</v>
      </c>
      <c r="E26" s="365"/>
      <c r="F26" s="365"/>
      <c r="G26" s="365"/>
      <c r="H26" s="365"/>
      <c r="I26" s="365"/>
      <c r="J26" s="365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4"/>
      <c r="AC26" s="152"/>
      <c r="AD26" s="391">
        <f ca="1">NOW()</f>
        <v>45176.549629976849</v>
      </c>
      <c r="AE26" s="391"/>
      <c r="AF26" s="391"/>
      <c r="AG26" s="391"/>
      <c r="AH26" s="391"/>
      <c r="AI26" s="391"/>
      <c r="AJ26" s="391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4"/>
      <c r="BI26" s="135"/>
      <c r="BJ26" s="135"/>
      <c r="BK26" s="135"/>
      <c r="BL26" s="135"/>
      <c r="BM26" s="135"/>
      <c r="BN26" s="135"/>
      <c r="BO26" s="135"/>
      <c r="BP26" s="135"/>
      <c r="BQ26" s="135"/>
      <c r="BR26" s="135"/>
      <c r="BS26" s="135"/>
    </row>
    <row r="27" spans="3:71" s="29" customFormat="1" ht="15.75" customHeight="1" x14ac:dyDescent="0.15">
      <c r="C27" s="152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4"/>
      <c r="AC27" s="152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4"/>
      <c r="BI27" s="135"/>
      <c r="BJ27" s="135"/>
      <c r="BK27" s="135"/>
      <c r="BL27" s="135"/>
      <c r="BM27" s="135"/>
      <c r="BN27" s="135"/>
      <c r="BO27" s="135"/>
      <c r="BP27" s="135"/>
      <c r="BQ27" s="135"/>
      <c r="BR27" s="135"/>
      <c r="BS27" s="135"/>
    </row>
    <row r="28" spans="3:71" s="29" customFormat="1" ht="15.75" customHeight="1" x14ac:dyDescent="0.15">
      <c r="C28" s="152"/>
      <c r="D28" s="153"/>
      <c r="E28" s="153"/>
      <c r="F28" s="153"/>
      <c r="G28" s="153"/>
      <c r="I28" s="153"/>
      <c r="J28" s="153"/>
      <c r="K28" s="153"/>
      <c r="L28" s="153"/>
      <c r="M28" s="153"/>
      <c r="N28" s="153" t="s">
        <v>154</v>
      </c>
      <c r="O28" s="153"/>
      <c r="Q28" s="153"/>
      <c r="R28" s="153"/>
      <c r="S28" s="153"/>
      <c r="T28" s="153"/>
      <c r="U28" s="153"/>
      <c r="V28" s="153"/>
      <c r="W28" s="153"/>
      <c r="X28" s="153"/>
      <c r="Y28" s="153"/>
      <c r="Z28" s="154"/>
      <c r="AC28" s="152"/>
      <c r="AD28" s="153"/>
      <c r="AE28" s="153"/>
      <c r="AF28" s="153"/>
      <c r="AG28" s="153"/>
      <c r="AI28" s="153"/>
      <c r="AJ28" s="153"/>
      <c r="AK28" s="153"/>
      <c r="AL28" s="153"/>
      <c r="AM28" s="153"/>
      <c r="AN28" s="153" t="s">
        <v>154</v>
      </c>
      <c r="AO28" s="153"/>
      <c r="AQ28" s="153"/>
      <c r="AR28" s="153"/>
      <c r="AS28" s="153"/>
      <c r="AT28" s="153"/>
      <c r="AU28" s="153"/>
      <c r="AV28" s="153"/>
      <c r="AW28" s="167" t="s">
        <v>5</v>
      </c>
      <c r="AX28" s="153"/>
      <c r="AY28" s="153"/>
      <c r="AZ28" s="154"/>
      <c r="BI28" s="135"/>
      <c r="BJ28" s="135"/>
      <c r="BK28" s="135"/>
      <c r="BL28" s="135"/>
      <c r="BM28" s="135"/>
      <c r="BN28" s="135"/>
      <c r="BO28" s="135"/>
      <c r="BP28" s="135"/>
      <c r="BQ28" s="135"/>
      <c r="BR28" s="135"/>
      <c r="BS28" s="135"/>
    </row>
    <row r="29" spans="3:71" s="29" customFormat="1" ht="15.75" customHeight="1" x14ac:dyDescent="0.15">
      <c r="C29" s="152"/>
      <c r="D29" s="153"/>
      <c r="E29" s="153"/>
      <c r="F29" s="153"/>
      <c r="G29" s="153"/>
      <c r="I29" s="153"/>
      <c r="J29" s="153"/>
      <c r="K29" s="153"/>
      <c r="L29" s="153"/>
      <c r="M29" s="153"/>
      <c r="N29" s="153"/>
      <c r="O29" s="153"/>
      <c r="Q29" s="153"/>
      <c r="R29" s="153"/>
      <c r="S29" s="153"/>
      <c r="T29" s="153"/>
      <c r="U29" s="153"/>
      <c r="V29" s="153"/>
      <c r="W29" s="153"/>
      <c r="X29" s="153"/>
      <c r="Y29" s="153"/>
      <c r="Z29" s="154"/>
      <c r="AC29" s="152"/>
      <c r="AD29" s="153"/>
      <c r="AE29" s="153"/>
      <c r="AF29" s="153"/>
      <c r="AG29" s="153"/>
      <c r="AI29" s="153"/>
      <c r="AJ29" s="153"/>
      <c r="AK29" s="153"/>
      <c r="AL29" s="153"/>
      <c r="AM29" s="153"/>
      <c r="AN29" s="153"/>
      <c r="AO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4"/>
      <c r="BI29" s="135"/>
      <c r="BJ29" s="135"/>
      <c r="BK29" s="135"/>
      <c r="BL29" s="135"/>
      <c r="BM29" s="135"/>
      <c r="BN29" s="135"/>
      <c r="BO29" s="135"/>
      <c r="BP29" s="135"/>
      <c r="BQ29" s="135"/>
      <c r="BR29" s="135"/>
      <c r="BS29" s="135"/>
    </row>
    <row r="30" spans="3:71" s="29" customFormat="1" ht="15.75" customHeight="1" x14ac:dyDescent="0.15">
      <c r="C30" s="152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4"/>
      <c r="AC30" s="152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4"/>
      <c r="BI30" s="135"/>
      <c r="BJ30" s="135"/>
      <c r="BK30" s="135"/>
      <c r="BL30" s="135"/>
      <c r="BM30" s="135"/>
      <c r="BN30" s="135"/>
      <c r="BO30" s="135"/>
      <c r="BP30" s="135"/>
      <c r="BQ30" s="135"/>
      <c r="BR30" s="135"/>
      <c r="BS30" s="135"/>
    </row>
    <row r="31" spans="3:71" s="29" customFormat="1" ht="15.75" customHeight="1" x14ac:dyDescent="0.15">
      <c r="C31" s="155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7"/>
      <c r="AC31" s="155"/>
      <c r="AD31" s="156"/>
      <c r="AE31" s="156"/>
      <c r="AF31" s="156"/>
      <c r="AG31" s="156"/>
      <c r="AH31" s="156"/>
      <c r="AI31" s="156"/>
      <c r="AJ31" s="156"/>
      <c r="AK31" s="156"/>
      <c r="AL31" s="156"/>
      <c r="AM31" s="156"/>
      <c r="AN31" s="156"/>
      <c r="AO31" s="156"/>
      <c r="AP31" s="156"/>
      <c r="AQ31" s="156"/>
      <c r="AR31" s="156"/>
      <c r="AS31" s="156"/>
      <c r="AT31" s="156"/>
      <c r="AU31" s="156"/>
      <c r="AV31" s="156"/>
      <c r="AW31" s="156"/>
      <c r="AX31" s="156"/>
      <c r="AY31" s="156"/>
      <c r="AZ31" s="157"/>
      <c r="BI31" s="135"/>
      <c r="BJ31" s="135"/>
      <c r="BK31" s="135"/>
      <c r="BL31" s="135"/>
      <c r="BM31" s="135"/>
      <c r="BN31" s="135"/>
      <c r="BO31" s="135"/>
      <c r="BP31" s="135"/>
      <c r="BQ31" s="135"/>
      <c r="BR31" s="135"/>
      <c r="BS31" s="135"/>
    </row>
    <row r="32" spans="3:71" s="29" customFormat="1" ht="27" customHeight="1" x14ac:dyDescent="0.15">
      <c r="BI32" s="135"/>
      <c r="BJ32" s="135"/>
      <c r="BK32" s="135"/>
      <c r="BL32" s="135"/>
      <c r="BM32" s="135"/>
      <c r="BN32" s="135"/>
      <c r="BO32" s="135"/>
      <c r="BP32" s="135"/>
      <c r="BQ32" s="135"/>
      <c r="BR32" s="135"/>
      <c r="BS32" s="135"/>
    </row>
    <row r="33" spans="3:71" s="29" customFormat="1" ht="18.75" customHeight="1" x14ac:dyDescent="0.15">
      <c r="C33" s="29" t="s">
        <v>118</v>
      </c>
      <c r="AC33" s="29" t="s">
        <v>118</v>
      </c>
      <c r="BI33" s="135"/>
      <c r="BJ33" s="135"/>
      <c r="BK33" s="135"/>
      <c r="BL33" s="135"/>
      <c r="BM33" s="135"/>
      <c r="BN33" s="135"/>
      <c r="BO33" s="135"/>
      <c r="BP33" s="135"/>
      <c r="BQ33" s="135"/>
      <c r="BR33" s="135"/>
      <c r="BS33" s="135"/>
    </row>
    <row r="34" spans="3:71" s="29" customFormat="1" ht="4.5" customHeight="1" x14ac:dyDescent="0.15">
      <c r="BI34" s="135"/>
      <c r="BJ34" s="135"/>
      <c r="BK34" s="135"/>
      <c r="BL34" s="135"/>
      <c r="BM34" s="135"/>
      <c r="BN34" s="135"/>
      <c r="BO34" s="135"/>
      <c r="BP34" s="135"/>
      <c r="BQ34" s="135"/>
      <c r="BR34" s="135"/>
      <c r="BS34" s="135"/>
    </row>
    <row r="35" spans="3:71" s="29" customFormat="1" ht="39" customHeight="1" x14ac:dyDescent="0.15">
      <c r="C35" s="361" t="s">
        <v>119</v>
      </c>
      <c r="D35" s="228"/>
      <c r="E35" s="228"/>
      <c r="F35" s="228"/>
      <c r="G35" s="228"/>
      <c r="H35" s="228"/>
      <c r="I35" s="362"/>
      <c r="J35" s="363" t="s">
        <v>158</v>
      </c>
      <c r="K35" s="364"/>
      <c r="L35" s="364"/>
      <c r="M35" s="364"/>
      <c r="N35" s="364"/>
      <c r="O35" s="364"/>
      <c r="P35" s="158" t="s">
        <v>120</v>
      </c>
      <c r="Q35" s="139"/>
      <c r="R35" s="140"/>
      <c r="S35" s="359" t="s">
        <v>121</v>
      </c>
      <c r="T35" s="360"/>
      <c r="U35" s="360"/>
      <c r="V35" s="360"/>
      <c r="W35" s="360"/>
      <c r="X35" s="360"/>
      <c r="Y35" s="360"/>
      <c r="Z35" s="159"/>
      <c r="AC35" s="361" t="s">
        <v>119</v>
      </c>
      <c r="AD35" s="228"/>
      <c r="AE35" s="228"/>
      <c r="AF35" s="228"/>
      <c r="AG35" s="228"/>
      <c r="AH35" s="228"/>
      <c r="AI35" s="362"/>
      <c r="AJ35" s="403">
        <f>ROUNDDOWN(AJ10*0.2,-4)</f>
        <v>2460000</v>
      </c>
      <c r="AK35" s="404"/>
      <c r="AL35" s="404"/>
      <c r="AM35" s="404"/>
      <c r="AN35" s="404"/>
      <c r="AO35" s="404"/>
      <c r="AP35" s="158" t="s">
        <v>120</v>
      </c>
      <c r="AQ35" s="139"/>
      <c r="AR35" s="140"/>
      <c r="AS35" s="359" t="s">
        <v>121</v>
      </c>
      <c r="AT35" s="360"/>
      <c r="AU35" s="360"/>
      <c r="AV35" s="360"/>
      <c r="AW35" s="360"/>
      <c r="AX35" s="360"/>
      <c r="AY35" s="360"/>
      <c r="AZ35" s="159"/>
      <c r="BI35" s="135"/>
      <c r="BJ35" s="135"/>
      <c r="BK35" s="135"/>
      <c r="BL35" s="135"/>
      <c r="BM35" s="135"/>
      <c r="BN35" s="135"/>
      <c r="BO35" s="135"/>
      <c r="BP35" s="135"/>
      <c r="BQ35" s="135"/>
      <c r="BR35" s="135"/>
      <c r="BS35" s="135"/>
    </row>
    <row r="36" spans="3:71" s="29" customFormat="1" ht="18.75" customHeight="1" x14ac:dyDescent="0.15">
      <c r="BI36" s="135"/>
      <c r="BJ36" s="135"/>
      <c r="BK36" s="135"/>
      <c r="BL36" s="135"/>
      <c r="BM36" s="135"/>
      <c r="BN36" s="135"/>
      <c r="BO36" s="135"/>
      <c r="BP36" s="135"/>
      <c r="BQ36" s="135"/>
      <c r="BR36" s="135"/>
      <c r="BS36" s="135"/>
    </row>
    <row r="37" spans="3:71" s="29" customFormat="1" ht="18.75" customHeight="1" x14ac:dyDescent="0.15">
      <c r="BI37" s="135"/>
      <c r="BJ37" s="135"/>
      <c r="BK37" s="135"/>
      <c r="BL37" s="135"/>
      <c r="BM37" s="135"/>
      <c r="BN37" s="135"/>
      <c r="BO37" s="135"/>
      <c r="BP37" s="135"/>
      <c r="BQ37" s="135"/>
      <c r="BR37" s="135"/>
      <c r="BS37" s="135"/>
    </row>
    <row r="38" spans="3:71" s="29" customFormat="1" ht="14.25" x14ac:dyDescent="0.15">
      <c r="BI38" s="135"/>
      <c r="BJ38" s="135"/>
      <c r="BK38" s="135"/>
      <c r="BL38" s="135"/>
      <c r="BM38" s="135"/>
      <c r="BN38" s="135"/>
      <c r="BO38" s="135"/>
      <c r="BP38" s="135"/>
      <c r="BQ38" s="135"/>
      <c r="BR38" s="135"/>
      <c r="BS38" s="135"/>
    </row>
    <row r="39" spans="3:71" s="29" customFormat="1" ht="14.25" x14ac:dyDescent="0.15">
      <c r="BI39" s="135"/>
      <c r="BJ39" s="135"/>
      <c r="BK39" s="135"/>
      <c r="BL39" s="135"/>
      <c r="BM39" s="135"/>
      <c r="BN39" s="135"/>
      <c r="BO39" s="135"/>
      <c r="BP39" s="135"/>
      <c r="BQ39" s="135"/>
      <c r="BR39" s="135"/>
      <c r="BS39" s="135"/>
    </row>
    <row r="40" spans="3:71" s="29" customFormat="1" ht="14.25" x14ac:dyDescent="0.15">
      <c r="BI40" s="135"/>
      <c r="BJ40" s="135"/>
      <c r="BK40" s="135"/>
      <c r="BL40" s="135"/>
      <c r="BM40" s="135"/>
      <c r="BN40" s="135"/>
      <c r="BO40" s="135"/>
      <c r="BP40" s="135"/>
      <c r="BQ40" s="135"/>
      <c r="BR40" s="135"/>
      <c r="BS40" s="135"/>
    </row>
  </sheetData>
  <mergeCells count="45">
    <mergeCell ref="AC35:AI35"/>
    <mergeCell ref="AJ35:AO35"/>
    <mergeCell ref="AS35:AY35"/>
    <mergeCell ref="AC11:AI11"/>
    <mergeCell ref="AJ11:AP11"/>
    <mergeCell ref="AR11:AW11"/>
    <mergeCell ref="AC12:AI19"/>
    <mergeCell ref="AC10:AI10"/>
    <mergeCell ref="AJ10:AP10"/>
    <mergeCell ref="AY10:AZ10"/>
    <mergeCell ref="S9:Y9"/>
    <mergeCell ref="AD26:AJ26"/>
    <mergeCell ref="Y10:Z10"/>
    <mergeCell ref="J12:Z19"/>
    <mergeCell ref="AC8:AI8"/>
    <mergeCell ref="AJ8:AZ8"/>
    <mergeCell ref="AC9:AI9"/>
    <mergeCell ref="AJ9:AP9"/>
    <mergeCell ref="AQ9:AR9"/>
    <mergeCell ref="AS9:AY9"/>
    <mergeCell ref="AI3:AT3"/>
    <mergeCell ref="AC6:AI6"/>
    <mergeCell ref="AJ6:AZ6"/>
    <mergeCell ref="AC7:AI7"/>
    <mergeCell ref="AJ7:AZ7"/>
    <mergeCell ref="C10:I10"/>
    <mergeCell ref="J7:Z7"/>
    <mergeCell ref="J11:P11"/>
    <mergeCell ref="S35:Y35"/>
    <mergeCell ref="C35:I35"/>
    <mergeCell ref="J35:O35"/>
    <mergeCell ref="D26:J26"/>
    <mergeCell ref="C11:I11"/>
    <mergeCell ref="R11:W11"/>
    <mergeCell ref="C12:I19"/>
    <mergeCell ref="J10:R10"/>
    <mergeCell ref="I3:T3"/>
    <mergeCell ref="Q9:R9"/>
    <mergeCell ref="C6:I6"/>
    <mergeCell ref="C7:I7"/>
    <mergeCell ref="C9:I9"/>
    <mergeCell ref="J9:P9"/>
    <mergeCell ref="J6:Z6"/>
    <mergeCell ref="C8:I8"/>
    <mergeCell ref="J8:Z8"/>
  </mergeCells>
  <phoneticPr fontId="2"/>
  <printOptions horizontalCentered="1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2"/>
  <sheetViews>
    <sheetView view="pageBreakPreview" zoomScale="90" zoomScaleNormal="100" zoomScaleSheetLayoutView="90" workbookViewId="0"/>
  </sheetViews>
  <sheetFormatPr defaultRowHeight="13.5" x14ac:dyDescent="0.15"/>
  <cols>
    <col min="1" max="60" width="2.875" style="2" customWidth="1"/>
    <col min="61" max="62" width="1.5" style="2" customWidth="1"/>
    <col min="63" max="71" width="2.875" style="2" customWidth="1"/>
    <col min="72" max="87" width="2.5" style="2" customWidth="1"/>
    <col min="88" max="16384" width="9" style="2"/>
  </cols>
  <sheetData>
    <row r="1" spans="1:62" ht="14.25" customHeight="1" x14ac:dyDescent="0.15">
      <c r="A1" s="128" t="s">
        <v>167</v>
      </c>
      <c r="B1" s="1"/>
      <c r="C1" s="1"/>
      <c r="D1" s="1"/>
      <c r="E1" s="1"/>
      <c r="F1" s="1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G1" s="1"/>
      <c r="AH1" s="1"/>
      <c r="AI1" s="1"/>
      <c r="AJ1" s="1"/>
      <c r="AK1" s="1"/>
      <c r="AM1" s="3"/>
      <c r="AN1" s="3"/>
      <c r="AO1" s="3"/>
      <c r="AP1" s="3"/>
      <c r="AQ1" s="3"/>
      <c r="AR1" s="3"/>
      <c r="AS1" s="3"/>
      <c r="AT1" s="3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</row>
    <row r="2" spans="1:62" x14ac:dyDescent="0.1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22" t="s">
        <v>168</v>
      </c>
      <c r="U2" s="422"/>
      <c r="V2" s="422"/>
      <c r="W2" s="422"/>
      <c r="X2" s="422"/>
      <c r="Y2" s="422"/>
      <c r="Z2" s="422"/>
      <c r="AA2" s="422"/>
      <c r="AB2" s="422"/>
      <c r="AC2" s="5"/>
      <c r="AD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40">
        <f ca="1">NOW()</f>
        <v>45176.549629976849</v>
      </c>
      <c r="AZ2" s="440"/>
      <c r="BA2" s="440"/>
      <c r="BB2" s="440"/>
      <c r="BC2" s="440"/>
      <c r="BD2" s="440"/>
      <c r="BE2" s="440"/>
      <c r="BF2" s="440"/>
      <c r="BG2" s="440"/>
      <c r="BH2" s="5"/>
      <c r="BI2" s="4"/>
    </row>
    <row r="3" spans="1:62" ht="15" customHeight="1" x14ac:dyDescent="0.15">
      <c r="B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5"/>
      <c r="U3" s="5"/>
      <c r="V3" s="5"/>
      <c r="W3" s="5"/>
      <c r="X3" s="5"/>
      <c r="Y3" s="5"/>
      <c r="Z3" s="5"/>
      <c r="AA3" s="5"/>
      <c r="AB3" s="5"/>
      <c r="AC3" s="5"/>
      <c r="AD3" s="4"/>
      <c r="AG3" s="4"/>
      <c r="AH3" s="4" t="s">
        <v>0</v>
      </c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5"/>
      <c r="AZ3" s="5"/>
      <c r="BA3" s="5"/>
      <c r="BB3" s="5"/>
      <c r="BC3" s="5"/>
      <c r="BD3" s="5"/>
      <c r="BE3" s="5"/>
      <c r="BF3" s="5"/>
      <c r="BG3" s="5"/>
      <c r="BH3" s="5"/>
      <c r="BI3" s="4"/>
    </row>
    <row r="4" spans="1:62" ht="15" customHeight="1" x14ac:dyDescent="0.15">
      <c r="B4" s="22"/>
      <c r="C4" s="22"/>
      <c r="D4" s="22"/>
      <c r="E4" s="22"/>
      <c r="F4" s="25"/>
      <c r="G4" s="25"/>
      <c r="H4" s="25"/>
      <c r="I4" s="25"/>
      <c r="J4" s="6"/>
      <c r="K4" s="6"/>
      <c r="L4" s="6"/>
      <c r="M4" s="6"/>
      <c r="N4" s="6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G4" s="4"/>
      <c r="AH4" s="4" t="s">
        <v>142</v>
      </c>
      <c r="AI4" s="4"/>
      <c r="AJ4" s="4"/>
      <c r="AK4" s="169" t="s">
        <v>148</v>
      </c>
      <c r="AM4" s="6"/>
      <c r="AN4" s="6"/>
      <c r="AO4" s="6"/>
      <c r="AP4" s="6"/>
      <c r="AQ4" s="6"/>
      <c r="AR4" s="6"/>
      <c r="AS4" s="6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</row>
    <row r="5" spans="1:62" ht="15" customHeight="1" x14ac:dyDescent="0.15">
      <c r="B5" s="22" t="s">
        <v>27</v>
      </c>
      <c r="C5" s="22"/>
      <c r="D5" s="22"/>
      <c r="E5" s="22"/>
      <c r="F5" s="25"/>
      <c r="G5" s="25"/>
      <c r="H5" s="25"/>
      <c r="I5" s="25" t="s">
        <v>155</v>
      </c>
      <c r="J5" s="6"/>
      <c r="K5" s="6"/>
      <c r="L5" s="6"/>
      <c r="M5" s="6"/>
      <c r="N5" s="6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G5" s="4"/>
      <c r="AH5" s="4"/>
      <c r="AI5" s="4"/>
      <c r="AJ5" s="4"/>
      <c r="AK5" s="4"/>
      <c r="AL5" s="6"/>
      <c r="AM5" s="6"/>
      <c r="AN5" s="6"/>
      <c r="AO5" s="6"/>
      <c r="AP5" s="6"/>
      <c r="AQ5" s="6"/>
      <c r="AR5" s="6"/>
      <c r="AS5" s="6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</row>
    <row r="6" spans="1:62" ht="14.25" x14ac:dyDescent="0.15">
      <c r="B6" s="4"/>
      <c r="C6" s="4"/>
      <c r="D6" s="4"/>
      <c r="E6" s="4"/>
      <c r="F6" s="4"/>
      <c r="G6" s="7"/>
      <c r="H6" s="7"/>
      <c r="I6" s="7"/>
      <c r="J6" s="7"/>
      <c r="K6" s="7"/>
      <c r="L6" s="7"/>
      <c r="M6" s="7"/>
      <c r="N6" s="7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G6" s="4"/>
      <c r="AH6" s="4"/>
      <c r="AI6" s="4"/>
      <c r="AJ6" s="4"/>
      <c r="AK6" s="4"/>
      <c r="AL6" s="7"/>
      <c r="AM6" s="7"/>
      <c r="AN6" s="7"/>
      <c r="AO6" s="7"/>
      <c r="AP6" s="7"/>
      <c r="AQ6" s="7"/>
      <c r="AR6" s="7"/>
      <c r="AS6" s="7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</row>
    <row r="7" spans="1:62" ht="21.75" customHeight="1" x14ac:dyDescent="0.1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25"/>
      <c r="N7" s="298" t="s">
        <v>28</v>
      </c>
      <c r="O7" s="299"/>
      <c r="P7" s="299"/>
      <c r="Q7" s="299"/>
      <c r="R7" s="5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5" t="s">
        <v>1</v>
      </c>
      <c r="AY7" s="106" t="s">
        <v>63</v>
      </c>
      <c r="AZ7" s="4"/>
      <c r="BA7" s="4"/>
      <c r="BB7" s="4"/>
      <c r="BC7" s="4"/>
      <c r="BD7" s="4"/>
      <c r="BE7" s="4"/>
      <c r="BF7" s="4"/>
      <c r="BG7" s="4"/>
      <c r="BH7" s="4"/>
      <c r="BI7" s="4"/>
    </row>
    <row r="8" spans="1:62" ht="21.7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26" t="s">
        <v>150</v>
      </c>
      <c r="N8" s="298" t="s">
        <v>33</v>
      </c>
      <c r="O8" s="299"/>
      <c r="P8" s="299"/>
      <c r="Q8" s="299"/>
      <c r="R8" s="5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5" t="s">
        <v>2</v>
      </c>
      <c r="AT8" s="4"/>
      <c r="AU8" s="4"/>
      <c r="AV8" s="4"/>
      <c r="AW8" s="5" t="s">
        <v>3</v>
      </c>
      <c r="AY8" s="106" t="s">
        <v>147</v>
      </c>
      <c r="AZ8" s="4"/>
      <c r="BA8" s="4"/>
      <c r="BB8" s="4"/>
      <c r="BC8" s="4"/>
      <c r="BD8" s="4"/>
      <c r="BE8" s="4"/>
      <c r="BF8" s="4"/>
      <c r="BG8" s="4"/>
      <c r="BH8" s="4"/>
      <c r="BI8" s="4"/>
    </row>
    <row r="9" spans="1:62" ht="21.75" customHeight="1" x14ac:dyDescent="0.1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25"/>
      <c r="N9" s="298" t="s">
        <v>34</v>
      </c>
      <c r="O9" s="299"/>
      <c r="P9" s="299"/>
      <c r="Q9" s="299"/>
      <c r="R9" s="5"/>
      <c r="T9" s="4"/>
      <c r="U9" s="4"/>
      <c r="V9" s="4"/>
      <c r="W9" s="4"/>
      <c r="X9" s="4"/>
      <c r="Y9" s="4"/>
      <c r="Z9" s="4"/>
      <c r="AA9" s="4"/>
      <c r="AC9" s="4"/>
      <c r="AD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5" t="s">
        <v>4</v>
      </c>
      <c r="AY9" s="106" t="s">
        <v>65</v>
      </c>
      <c r="AZ9" s="4"/>
      <c r="BA9" s="4"/>
      <c r="BB9" s="4"/>
      <c r="BC9" s="4"/>
      <c r="BD9" s="4"/>
      <c r="BE9" s="4"/>
      <c r="BF9" s="4"/>
      <c r="BH9" s="106" t="s">
        <v>5</v>
      </c>
      <c r="BI9" s="4"/>
    </row>
    <row r="10" spans="1:62" ht="30" customHeight="1" x14ac:dyDescent="0.1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5"/>
      <c r="T10" s="4"/>
      <c r="U10" s="4"/>
      <c r="V10" s="4"/>
      <c r="W10" s="4"/>
      <c r="X10" s="4"/>
      <c r="Y10" s="4"/>
      <c r="Z10" s="4"/>
      <c r="AA10" s="4"/>
      <c r="AC10" s="4"/>
      <c r="AD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5"/>
      <c r="AY10" s="4"/>
      <c r="AZ10" s="4"/>
      <c r="BA10" s="4"/>
      <c r="BB10" s="4"/>
      <c r="BC10" s="4"/>
      <c r="BD10" s="4"/>
      <c r="BE10" s="4"/>
      <c r="BF10" s="4"/>
      <c r="BH10" s="4"/>
      <c r="BI10" s="4"/>
    </row>
    <row r="11" spans="1:62" ht="17.25" x14ac:dyDescent="0.15">
      <c r="B11" s="4"/>
      <c r="C11" s="4"/>
      <c r="D11" s="4"/>
      <c r="E11" s="4"/>
      <c r="F11" s="4"/>
      <c r="G11" s="4"/>
      <c r="I11" s="237" t="s">
        <v>6</v>
      </c>
      <c r="J11" s="237"/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7"/>
      <c r="V11" s="237"/>
      <c r="W11" s="237"/>
      <c r="X11" s="8"/>
      <c r="Y11" s="4"/>
      <c r="Z11" s="4"/>
      <c r="AA11" s="4"/>
      <c r="AB11" s="4"/>
      <c r="AC11" s="4"/>
      <c r="AD11" s="4"/>
      <c r="AG11" s="4"/>
      <c r="AH11" s="4"/>
      <c r="AI11" s="4"/>
      <c r="AJ11" s="4"/>
      <c r="AK11" s="4"/>
      <c r="AL11" s="4"/>
      <c r="AN11" s="237" t="s">
        <v>6</v>
      </c>
      <c r="AO11" s="237"/>
      <c r="AP11" s="237"/>
      <c r="AQ11" s="237"/>
      <c r="AR11" s="237"/>
      <c r="AS11" s="237"/>
      <c r="AT11" s="237"/>
      <c r="AU11" s="237"/>
      <c r="AV11" s="237"/>
      <c r="AW11" s="237"/>
      <c r="AX11" s="237"/>
      <c r="AY11" s="237"/>
      <c r="AZ11" s="237"/>
      <c r="BA11" s="237"/>
      <c r="BB11" s="237"/>
      <c r="BC11" s="8"/>
      <c r="BD11" s="4"/>
      <c r="BE11" s="4"/>
      <c r="BF11" s="4"/>
      <c r="BG11" s="4"/>
      <c r="BH11" s="4"/>
      <c r="BI11" s="4"/>
    </row>
    <row r="12" spans="1:62" ht="18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9"/>
      <c r="Q12" s="9"/>
      <c r="R12" s="9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9"/>
      <c r="AV12" s="9"/>
      <c r="AW12" s="9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</row>
    <row r="13" spans="1:62" ht="18" customHeight="1" x14ac:dyDescent="0.15">
      <c r="B13" s="4"/>
      <c r="C13" s="6" t="s">
        <v>169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9"/>
      <c r="Q13" s="9"/>
      <c r="R13" s="9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G13" s="4"/>
      <c r="AH13" s="6" t="s">
        <v>7</v>
      </c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9"/>
      <c r="AV13" s="9"/>
      <c r="AW13" s="9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</row>
    <row r="14" spans="1:62" x14ac:dyDescent="0.1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</row>
    <row r="15" spans="1:62" ht="18" customHeight="1" x14ac:dyDescent="0.15">
      <c r="B15" s="4"/>
      <c r="C15" s="428" t="s">
        <v>170</v>
      </c>
      <c r="D15" s="428"/>
      <c r="E15" s="428"/>
      <c r="F15" s="428"/>
      <c r="G15" s="428"/>
      <c r="H15" s="429"/>
      <c r="I15" s="426"/>
      <c r="J15" s="426"/>
      <c r="K15" s="426" t="s">
        <v>9</v>
      </c>
      <c r="L15" s="426"/>
      <c r="M15" s="426" t="s">
        <v>10</v>
      </c>
      <c r="N15" s="426"/>
      <c r="O15" s="426" t="s">
        <v>11</v>
      </c>
      <c r="P15" s="426"/>
      <c r="Q15" s="426" t="s">
        <v>8</v>
      </c>
      <c r="R15" s="426"/>
      <c r="S15" s="426" t="s">
        <v>12</v>
      </c>
      <c r="T15" s="426"/>
      <c r="U15" s="426" t="s">
        <v>10</v>
      </c>
      <c r="V15" s="426"/>
      <c r="W15" s="426" t="s">
        <v>11</v>
      </c>
      <c r="X15" s="426"/>
      <c r="Y15" s="426" t="s">
        <v>8</v>
      </c>
      <c r="Z15" s="426"/>
      <c r="AA15" s="426" t="s">
        <v>13</v>
      </c>
      <c r="AB15" s="426"/>
      <c r="AC15" s="4"/>
      <c r="AD15" s="4"/>
      <c r="AE15" s="4"/>
      <c r="AF15" s="4"/>
      <c r="AG15" s="4"/>
      <c r="AH15" s="4"/>
      <c r="AI15" s="442" t="s">
        <v>18</v>
      </c>
      <c r="AJ15" s="442"/>
      <c r="AK15" s="442"/>
      <c r="AL15" s="443"/>
      <c r="AM15" s="426"/>
      <c r="AN15" s="426"/>
      <c r="AO15" s="426" t="s">
        <v>9</v>
      </c>
      <c r="AP15" s="426"/>
      <c r="AQ15" s="426" t="s">
        <v>10</v>
      </c>
      <c r="AR15" s="426"/>
      <c r="AS15" s="426" t="s">
        <v>11</v>
      </c>
      <c r="AT15" s="426"/>
      <c r="AU15" s="426" t="s">
        <v>8</v>
      </c>
      <c r="AV15" s="426"/>
      <c r="AW15" s="426" t="s">
        <v>12</v>
      </c>
      <c r="AX15" s="426"/>
      <c r="AY15" s="426" t="s">
        <v>10</v>
      </c>
      <c r="AZ15" s="426"/>
      <c r="BA15" s="426" t="s">
        <v>11</v>
      </c>
      <c r="BB15" s="426"/>
      <c r="BC15" s="426" t="s">
        <v>8</v>
      </c>
      <c r="BD15" s="426"/>
      <c r="BE15" s="426" t="s">
        <v>13</v>
      </c>
      <c r="BF15" s="426"/>
      <c r="BG15" s="4"/>
      <c r="BH15" s="4"/>
      <c r="BI15" s="4"/>
      <c r="BJ15" s="4"/>
    </row>
    <row r="16" spans="1:62" ht="30" customHeight="1" x14ac:dyDescent="0.15">
      <c r="B16" s="4"/>
      <c r="C16" s="428"/>
      <c r="D16" s="428"/>
      <c r="E16" s="428"/>
      <c r="F16" s="428"/>
      <c r="G16" s="428"/>
      <c r="H16" s="429"/>
      <c r="I16" s="427"/>
      <c r="J16" s="427"/>
      <c r="K16" s="427"/>
      <c r="L16" s="427"/>
      <c r="M16" s="427"/>
      <c r="N16" s="427"/>
      <c r="O16" s="427"/>
      <c r="P16" s="427"/>
      <c r="Q16" s="427"/>
      <c r="R16" s="427"/>
      <c r="S16" s="427"/>
      <c r="T16" s="427"/>
      <c r="U16" s="427">
        <v>0</v>
      </c>
      <c r="V16" s="427"/>
      <c r="W16" s="427">
        <v>0</v>
      </c>
      <c r="X16" s="427"/>
      <c r="Y16" s="427">
        <v>0</v>
      </c>
      <c r="Z16" s="427"/>
      <c r="AA16" s="427">
        <v>0</v>
      </c>
      <c r="AB16" s="427"/>
      <c r="AC16" s="4"/>
      <c r="AD16" s="4"/>
      <c r="AE16" s="4"/>
      <c r="AF16" s="4"/>
      <c r="AG16" s="4"/>
      <c r="AH16" s="4"/>
      <c r="AI16" s="442"/>
      <c r="AJ16" s="442"/>
      <c r="AK16" s="442"/>
      <c r="AL16" s="443"/>
      <c r="AM16" s="427"/>
      <c r="AN16" s="427"/>
      <c r="AO16" s="427"/>
      <c r="AP16" s="427"/>
      <c r="AQ16" s="441" t="s">
        <v>62</v>
      </c>
      <c r="AR16" s="441"/>
      <c r="AS16" s="441">
        <v>2</v>
      </c>
      <c r="AT16" s="441"/>
      <c r="AU16" s="441">
        <v>4</v>
      </c>
      <c r="AV16" s="441"/>
      <c r="AW16" s="441">
        <v>6</v>
      </c>
      <c r="AX16" s="441"/>
      <c r="AY16" s="441">
        <v>0</v>
      </c>
      <c r="AZ16" s="441"/>
      <c r="BA16" s="441">
        <v>0</v>
      </c>
      <c r="BB16" s="441"/>
      <c r="BC16" s="441">
        <v>0</v>
      </c>
      <c r="BD16" s="441"/>
      <c r="BE16" s="441">
        <v>0</v>
      </c>
      <c r="BF16" s="441"/>
      <c r="BG16" s="4"/>
      <c r="BH16" s="4"/>
      <c r="BI16" s="4"/>
      <c r="BJ16" s="4"/>
    </row>
    <row r="17" spans="2:62" x14ac:dyDescent="0.1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F17" s="4"/>
      <c r="AG17" s="4"/>
      <c r="AH17" s="4"/>
      <c r="AI17" s="4"/>
      <c r="AJ17" s="4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4"/>
      <c r="BF17" s="4"/>
      <c r="BG17" s="4"/>
      <c r="BH17" s="4"/>
      <c r="BI17" s="4"/>
      <c r="BJ17" s="4"/>
    </row>
    <row r="18" spans="2:62" ht="24" customHeight="1" x14ac:dyDescent="0.15">
      <c r="B18" s="4"/>
      <c r="C18" s="406" t="s">
        <v>14</v>
      </c>
      <c r="D18" s="407"/>
      <c r="E18" s="407"/>
      <c r="F18" s="407"/>
      <c r="G18" s="407"/>
      <c r="H18" s="408"/>
      <c r="I18" s="423"/>
      <c r="J18" s="424"/>
      <c r="K18" s="424"/>
      <c r="L18" s="424"/>
      <c r="M18" s="424"/>
      <c r="N18" s="424"/>
      <c r="O18" s="424"/>
      <c r="P18" s="424"/>
      <c r="Q18" s="424"/>
      <c r="R18" s="424"/>
      <c r="S18" s="424"/>
      <c r="T18" s="424"/>
      <c r="U18" s="424"/>
      <c r="V18" s="424"/>
      <c r="W18" s="424"/>
      <c r="X18" s="424"/>
      <c r="Y18" s="424"/>
      <c r="Z18" s="424"/>
      <c r="AA18" s="424"/>
      <c r="AB18" s="424"/>
      <c r="AC18" s="425"/>
      <c r="AD18" s="4"/>
      <c r="AE18" s="4"/>
      <c r="AG18" s="4"/>
      <c r="AH18" s="406" t="s">
        <v>14</v>
      </c>
      <c r="AI18" s="407"/>
      <c r="AJ18" s="407"/>
      <c r="AK18" s="407"/>
      <c r="AL18" s="407"/>
      <c r="AM18" s="408"/>
      <c r="AN18" s="444" t="s">
        <v>60</v>
      </c>
      <c r="AO18" s="445"/>
      <c r="AP18" s="445"/>
      <c r="AQ18" s="445"/>
      <c r="AR18" s="445"/>
      <c r="AS18" s="445"/>
      <c r="AT18" s="445"/>
      <c r="AU18" s="445"/>
      <c r="AV18" s="445"/>
      <c r="AW18" s="445"/>
      <c r="AX18" s="445"/>
      <c r="AY18" s="445"/>
      <c r="AZ18" s="445"/>
      <c r="BA18" s="445"/>
      <c r="BB18" s="445"/>
      <c r="BC18" s="445"/>
      <c r="BD18" s="445"/>
      <c r="BE18" s="445"/>
      <c r="BF18" s="445"/>
      <c r="BG18" s="445"/>
      <c r="BH18" s="446"/>
      <c r="BI18" s="4"/>
      <c r="BJ18" s="4"/>
    </row>
    <row r="19" spans="2:62" ht="27" customHeight="1" x14ac:dyDescent="0.15">
      <c r="C19" s="406" t="s">
        <v>151</v>
      </c>
      <c r="D19" s="407"/>
      <c r="E19" s="407"/>
      <c r="F19" s="407"/>
      <c r="G19" s="407"/>
      <c r="H19" s="408"/>
      <c r="I19" s="423"/>
      <c r="J19" s="424"/>
      <c r="K19" s="424"/>
      <c r="L19" s="424"/>
      <c r="M19" s="424"/>
      <c r="N19" s="424"/>
      <c r="O19" s="424"/>
      <c r="P19" s="424"/>
      <c r="Q19" s="424"/>
      <c r="R19" s="424"/>
      <c r="S19" s="424"/>
      <c r="T19" s="424"/>
      <c r="U19" s="424"/>
      <c r="V19" s="424"/>
      <c r="W19" s="424"/>
      <c r="X19" s="424"/>
      <c r="Y19" s="424"/>
      <c r="Z19" s="424"/>
      <c r="AA19" s="424"/>
      <c r="AB19" s="424"/>
      <c r="AC19" s="425"/>
      <c r="AH19" s="406" t="s">
        <v>151</v>
      </c>
      <c r="AI19" s="407"/>
      <c r="AJ19" s="407"/>
      <c r="AK19" s="407"/>
      <c r="AL19" s="407"/>
      <c r="AM19" s="408"/>
      <c r="AN19" s="444" t="s">
        <v>61</v>
      </c>
      <c r="AO19" s="445"/>
      <c r="AP19" s="445"/>
      <c r="AQ19" s="445"/>
      <c r="AR19" s="445"/>
      <c r="AS19" s="445"/>
      <c r="AT19" s="445"/>
      <c r="AU19" s="445"/>
      <c r="AV19" s="445"/>
      <c r="AW19" s="445"/>
      <c r="AX19" s="445"/>
      <c r="AY19" s="445"/>
      <c r="AZ19" s="445"/>
      <c r="BA19" s="445"/>
      <c r="BB19" s="445"/>
      <c r="BC19" s="445"/>
      <c r="BD19" s="445"/>
      <c r="BE19" s="445"/>
      <c r="BF19" s="445"/>
      <c r="BG19" s="445"/>
      <c r="BH19" s="446"/>
    </row>
    <row r="20" spans="2:62" ht="27" customHeight="1" x14ac:dyDescent="0.15">
      <c r="C20" s="406" t="s">
        <v>152</v>
      </c>
      <c r="D20" s="407"/>
      <c r="E20" s="407"/>
      <c r="F20" s="407"/>
      <c r="G20" s="407"/>
      <c r="H20" s="408"/>
      <c r="I20" s="419"/>
      <c r="J20" s="420"/>
      <c r="K20" s="420"/>
      <c r="L20" s="420"/>
      <c r="M20" s="420"/>
      <c r="N20" s="420"/>
      <c r="O20" s="420"/>
      <c r="P20" s="420"/>
      <c r="Q20" s="420"/>
      <c r="R20" s="420"/>
      <c r="S20" s="420"/>
      <c r="T20" s="420"/>
      <c r="U20" s="420"/>
      <c r="V20" s="420"/>
      <c r="W20" s="420"/>
      <c r="X20" s="420"/>
      <c r="Y20" s="420"/>
      <c r="Z20" s="420"/>
      <c r="AA20" s="420"/>
      <c r="AB20" s="420"/>
      <c r="AC20" s="421"/>
      <c r="AH20" s="406" t="s">
        <v>152</v>
      </c>
      <c r="AI20" s="407"/>
      <c r="AJ20" s="407"/>
      <c r="AK20" s="407"/>
      <c r="AL20" s="407"/>
      <c r="AM20" s="408"/>
      <c r="AN20" s="447">
        <v>12345678</v>
      </c>
      <c r="AO20" s="448"/>
      <c r="AP20" s="448"/>
      <c r="AQ20" s="448"/>
      <c r="AR20" s="448"/>
      <c r="AS20" s="448"/>
      <c r="AT20" s="448"/>
      <c r="AU20" s="448"/>
      <c r="AV20" s="448"/>
      <c r="AW20" s="102"/>
      <c r="AX20" s="102"/>
      <c r="AY20" s="102"/>
      <c r="AZ20" s="102"/>
      <c r="BA20" s="102"/>
      <c r="BB20" s="102"/>
      <c r="BC20" s="102"/>
      <c r="BD20" s="102"/>
      <c r="BE20" s="102"/>
      <c r="BF20" s="102"/>
      <c r="BG20" s="102"/>
      <c r="BH20" s="103"/>
    </row>
    <row r="21" spans="2:62" ht="27" customHeight="1" x14ac:dyDescent="0.15">
      <c r="C21" s="406" t="s">
        <v>16</v>
      </c>
      <c r="D21" s="407"/>
      <c r="E21" s="407"/>
      <c r="F21" s="407"/>
      <c r="G21" s="407"/>
      <c r="H21" s="408"/>
      <c r="I21" s="412">
        <v>0.2</v>
      </c>
      <c r="J21" s="413"/>
      <c r="K21" s="413"/>
      <c r="L21" s="413"/>
      <c r="M21" s="413"/>
      <c r="N21" s="413"/>
      <c r="O21" s="413"/>
      <c r="P21" s="413"/>
      <c r="Q21" s="4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4"/>
      <c r="AH21" s="406" t="s">
        <v>16</v>
      </c>
      <c r="AI21" s="407"/>
      <c r="AJ21" s="407"/>
      <c r="AK21" s="407"/>
      <c r="AL21" s="407"/>
      <c r="AM21" s="408"/>
      <c r="AN21" s="450">
        <v>0.2</v>
      </c>
      <c r="AO21" s="451"/>
      <c r="AP21" s="451"/>
      <c r="AQ21" s="451"/>
      <c r="AR21" s="451"/>
      <c r="AS21" s="451"/>
      <c r="AT21" s="451"/>
      <c r="AU21" s="451"/>
      <c r="AV21" s="451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5"/>
    </row>
    <row r="22" spans="2:62" ht="27" customHeight="1" x14ac:dyDescent="0.15">
      <c r="C22" s="406" t="s">
        <v>17</v>
      </c>
      <c r="D22" s="407"/>
      <c r="E22" s="407"/>
      <c r="F22" s="407"/>
      <c r="G22" s="407"/>
      <c r="H22" s="408"/>
      <c r="I22" s="419">
        <f>I20*I21</f>
        <v>0</v>
      </c>
      <c r="J22" s="420"/>
      <c r="K22" s="420"/>
      <c r="L22" s="420"/>
      <c r="M22" s="420"/>
      <c r="N22" s="420"/>
      <c r="O22" s="420"/>
      <c r="P22" s="420"/>
      <c r="Q22" s="420"/>
      <c r="R22" s="420"/>
      <c r="S22" s="420"/>
      <c r="T22" s="420"/>
      <c r="U22" s="420"/>
      <c r="V22" s="420"/>
      <c r="W22" s="420"/>
      <c r="X22" s="420"/>
      <c r="Y22" s="420"/>
      <c r="Z22" s="420"/>
      <c r="AA22" s="420"/>
      <c r="AB22" s="420"/>
      <c r="AC22" s="421"/>
      <c r="AH22" s="406" t="s">
        <v>17</v>
      </c>
      <c r="AI22" s="407"/>
      <c r="AJ22" s="407"/>
      <c r="AK22" s="407"/>
      <c r="AL22" s="407"/>
      <c r="AM22" s="408"/>
      <c r="AN22" s="447">
        <f>AN20*0.2</f>
        <v>2469135.6</v>
      </c>
      <c r="AO22" s="452"/>
      <c r="AP22" s="452"/>
      <c r="AQ22" s="452"/>
      <c r="AR22" s="452"/>
      <c r="AS22" s="452"/>
      <c r="AT22" s="452"/>
      <c r="AU22" s="452"/>
      <c r="AV22" s="452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2"/>
    </row>
    <row r="23" spans="2:62" ht="13.5" customHeight="1" x14ac:dyDescent="0.15">
      <c r="C23" s="15"/>
      <c r="D23" s="15"/>
      <c r="E23" s="15"/>
      <c r="F23" s="15"/>
      <c r="G23" s="15"/>
      <c r="H23" s="15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H23" s="15"/>
      <c r="AI23" s="15"/>
      <c r="AJ23" s="15"/>
      <c r="AK23" s="15"/>
      <c r="AL23" s="15"/>
      <c r="AM23" s="15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</row>
    <row r="24" spans="2:62" ht="21" customHeight="1" x14ac:dyDescent="0.15">
      <c r="C24" s="2" t="s">
        <v>19</v>
      </c>
      <c r="AH24" s="2" t="s">
        <v>19</v>
      </c>
    </row>
    <row r="25" spans="2:62" ht="36.75" customHeight="1" x14ac:dyDescent="0.15">
      <c r="C25" s="409" t="s">
        <v>171</v>
      </c>
      <c r="D25" s="410"/>
      <c r="E25" s="410"/>
      <c r="F25" s="410"/>
      <c r="G25" s="410"/>
      <c r="H25" s="411"/>
      <c r="I25" s="417"/>
      <c r="J25" s="410"/>
      <c r="K25" s="410"/>
      <c r="L25" s="410"/>
      <c r="M25" s="411"/>
      <c r="N25" s="414" t="s">
        <v>172</v>
      </c>
      <c r="O25" s="415"/>
      <c r="P25" s="415"/>
      <c r="Q25" s="415"/>
      <c r="R25" s="415"/>
      <c r="S25" s="415"/>
      <c r="T25" s="416"/>
      <c r="U25" s="418"/>
      <c r="V25" s="415"/>
      <c r="W25" s="415"/>
      <c r="X25" s="415"/>
      <c r="Y25" s="415"/>
      <c r="Z25" s="416"/>
      <c r="AA25" s="414" t="s">
        <v>173</v>
      </c>
      <c r="AB25" s="415"/>
      <c r="AC25" s="416"/>
      <c r="AH25" s="409" t="s">
        <v>171</v>
      </c>
      <c r="AI25" s="410"/>
      <c r="AJ25" s="410"/>
      <c r="AK25" s="410"/>
      <c r="AL25" s="410"/>
      <c r="AM25" s="411"/>
      <c r="AN25" s="453" t="s">
        <v>178</v>
      </c>
      <c r="AO25" s="410"/>
      <c r="AP25" s="410"/>
      <c r="AQ25" s="410"/>
      <c r="AR25" s="411"/>
      <c r="AS25" s="414" t="s">
        <v>172</v>
      </c>
      <c r="AT25" s="415"/>
      <c r="AU25" s="415"/>
      <c r="AV25" s="415"/>
      <c r="AW25" s="415"/>
      <c r="AX25" s="415"/>
      <c r="AY25" s="416"/>
      <c r="AZ25" s="449" t="s">
        <v>179</v>
      </c>
      <c r="BA25" s="415"/>
      <c r="BB25" s="415"/>
      <c r="BC25" s="415"/>
      <c r="BD25" s="415"/>
      <c r="BE25" s="416"/>
      <c r="BF25" s="414" t="s">
        <v>173</v>
      </c>
      <c r="BG25" s="415"/>
      <c r="BH25" s="416"/>
    </row>
    <row r="26" spans="2:62" ht="24.95" customHeight="1" x14ac:dyDescent="0.15">
      <c r="C26" s="431" t="s">
        <v>174</v>
      </c>
      <c r="D26" s="432"/>
      <c r="E26" s="432"/>
      <c r="F26" s="432"/>
      <c r="G26" s="432"/>
      <c r="H26" s="433"/>
      <c r="I26" s="434"/>
      <c r="J26" s="435"/>
      <c r="K26" s="435"/>
      <c r="L26" s="435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6"/>
      <c r="AH26" s="431" t="s">
        <v>174</v>
      </c>
      <c r="AI26" s="432"/>
      <c r="AJ26" s="432"/>
      <c r="AK26" s="432"/>
      <c r="AL26" s="432"/>
      <c r="AM26" s="433"/>
      <c r="AN26" s="454" t="s">
        <v>180</v>
      </c>
      <c r="AO26" s="455"/>
      <c r="AP26" s="455"/>
      <c r="AQ26" s="455"/>
      <c r="AR26" s="455"/>
      <c r="AS26" s="455"/>
      <c r="AT26" s="455"/>
      <c r="AU26" s="455"/>
      <c r="AV26" s="455"/>
      <c r="AW26" s="455"/>
      <c r="AX26" s="455"/>
      <c r="AY26" s="455"/>
      <c r="AZ26" s="455"/>
      <c r="BA26" s="455"/>
      <c r="BB26" s="455"/>
      <c r="BC26" s="455"/>
      <c r="BD26" s="455"/>
      <c r="BE26" s="455"/>
      <c r="BF26" s="455"/>
      <c r="BG26" s="455"/>
      <c r="BH26" s="456"/>
    </row>
    <row r="27" spans="2:62" ht="24.95" customHeight="1" x14ac:dyDescent="0.15">
      <c r="C27" s="431" t="s">
        <v>20</v>
      </c>
      <c r="D27" s="432"/>
      <c r="E27" s="432"/>
      <c r="F27" s="432"/>
      <c r="G27" s="432"/>
      <c r="H27" s="433"/>
      <c r="I27" s="438"/>
      <c r="J27" s="439"/>
      <c r="K27" s="439"/>
      <c r="L27" s="439"/>
      <c r="M27" s="439"/>
      <c r="N27" s="439"/>
      <c r="O27" s="439"/>
      <c r="P27" s="439"/>
      <c r="Q27" s="439"/>
      <c r="R27" s="439"/>
      <c r="S27" s="439"/>
      <c r="T27" s="439"/>
      <c r="U27" s="439"/>
      <c r="V27" s="439"/>
      <c r="W27" s="435"/>
      <c r="X27" s="435"/>
      <c r="Y27" s="435"/>
      <c r="Z27" s="435"/>
      <c r="AA27" s="435"/>
      <c r="AB27" s="435"/>
      <c r="AC27" s="436"/>
      <c r="AH27" s="431" t="s">
        <v>20</v>
      </c>
      <c r="AI27" s="432"/>
      <c r="AJ27" s="432"/>
      <c r="AK27" s="432"/>
      <c r="AL27" s="432"/>
      <c r="AM27" s="433"/>
      <c r="AN27" s="457" t="s">
        <v>181</v>
      </c>
      <c r="AO27" s="458"/>
      <c r="AP27" s="458"/>
      <c r="AQ27" s="458"/>
      <c r="AR27" s="458"/>
      <c r="AS27" s="458"/>
      <c r="AT27" s="458"/>
      <c r="AU27" s="458"/>
      <c r="AV27" s="458"/>
      <c r="AW27" s="458"/>
      <c r="AX27" s="458"/>
      <c r="AY27" s="458"/>
      <c r="AZ27" s="458"/>
      <c r="BA27" s="458"/>
      <c r="BB27" s="455"/>
      <c r="BC27" s="455"/>
      <c r="BD27" s="455"/>
      <c r="BE27" s="455"/>
      <c r="BF27" s="455"/>
      <c r="BG27" s="455"/>
      <c r="BH27" s="456"/>
    </row>
    <row r="28" spans="2:62" ht="24.95" customHeight="1" x14ac:dyDescent="0.15">
      <c r="C28" s="406" t="s">
        <v>175</v>
      </c>
      <c r="D28" s="437"/>
      <c r="E28" s="437"/>
      <c r="F28" s="437"/>
      <c r="G28" s="437"/>
      <c r="H28" s="437"/>
      <c r="I28" s="417" t="s">
        <v>176</v>
      </c>
      <c r="J28" s="410"/>
      <c r="K28" s="410"/>
      <c r="L28" s="410"/>
      <c r="M28" s="410"/>
      <c r="N28" s="410"/>
      <c r="O28" s="411"/>
      <c r="P28" s="418" t="s">
        <v>177</v>
      </c>
      <c r="Q28" s="415"/>
      <c r="R28" s="415"/>
      <c r="S28" s="415"/>
      <c r="T28" s="415"/>
      <c r="U28" s="415"/>
      <c r="V28" s="416"/>
      <c r="W28" s="211"/>
      <c r="X28" s="211"/>
      <c r="Y28" s="211"/>
      <c r="Z28" s="211"/>
      <c r="AA28" s="211"/>
      <c r="AB28" s="211"/>
      <c r="AC28" s="211"/>
      <c r="AH28" s="406" t="s">
        <v>175</v>
      </c>
      <c r="AI28" s="437"/>
      <c r="AJ28" s="437"/>
      <c r="AK28" s="437"/>
      <c r="AL28" s="437"/>
      <c r="AM28" s="437"/>
      <c r="AN28" s="417" t="s">
        <v>176</v>
      </c>
      <c r="AO28" s="410"/>
      <c r="AP28" s="410"/>
      <c r="AQ28" s="410"/>
      <c r="AR28" s="410"/>
      <c r="AS28" s="410"/>
      <c r="AT28" s="411"/>
      <c r="AU28" s="418" t="s">
        <v>177</v>
      </c>
      <c r="AV28" s="415"/>
      <c r="AW28" s="415"/>
      <c r="AX28" s="415"/>
      <c r="AY28" s="415"/>
      <c r="AZ28" s="415"/>
      <c r="BA28" s="416"/>
      <c r="BB28" s="212">
        <v>1</v>
      </c>
      <c r="BC28" s="212">
        <v>2</v>
      </c>
      <c r="BD28" s="212">
        <v>3</v>
      </c>
      <c r="BE28" s="212">
        <v>4</v>
      </c>
      <c r="BF28" s="212">
        <v>5</v>
      </c>
      <c r="BG28" s="212">
        <v>6</v>
      </c>
      <c r="BH28" s="212">
        <v>7</v>
      </c>
    </row>
    <row r="29" spans="2:62" ht="14.25" x14ac:dyDescent="0.15">
      <c r="B29" s="17"/>
      <c r="AD29" s="9"/>
    </row>
    <row r="30" spans="2:62" ht="42" customHeight="1" x14ac:dyDescent="0.15">
      <c r="B30" s="18" t="s">
        <v>21</v>
      </c>
      <c r="C30" s="19" t="s">
        <v>24</v>
      </c>
      <c r="D30" s="430" t="s">
        <v>22</v>
      </c>
      <c r="E30" s="430"/>
      <c r="F30" s="430"/>
      <c r="G30" s="430"/>
      <c r="H30" s="430"/>
      <c r="I30" s="430"/>
      <c r="J30" s="430"/>
      <c r="K30" s="430"/>
      <c r="L30" s="430"/>
      <c r="M30" s="430"/>
      <c r="N30" s="430"/>
      <c r="O30" s="430"/>
      <c r="P30" s="430"/>
      <c r="Q30" s="430"/>
      <c r="R30" s="430"/>
      <c r="S30" s="430"/>
      <c r="T30" s="430"/>
      <c r="U30" s="430"/>
      <c r="V30" s="430"/>
      <c r="W30" s="430"/>
      <c r="X30" s="430"/>
      <c r="Y30" s="430"/>
      <c r="Z30" s="430"/>
      <c r="AA30" s="430"/>
      <c r="AB30" s="430"/>
      <c r="AC30" s="430"/>
      <c r="AD30" s="430"/>
      <c r="AH30" s="18" t="s">
        <v>21</v>
      </c>
      <c r="AI30" s="19" t="s">
        <v>24</v>
      </c>
      <c r="AJ30" s="430" t="s">
        <v>22</v>
      </c>
      <c r="AK30" s="430"/>
      <c r="AL30" s="430"/>
      <c r="AM30" s="430"/>
      <c r="AN30" s="430"/>
      <c r="AO30" s="430"/>
      <c r="AP30" s="430"/>
      <c r="AQ30" s="430"/>
      <c r="AR30" s="430"/>
      <c r="AS30" s="430"/>
      <c r="AT30" s="430"/>
      <c r="AU30" s="430"/>
      <c r="AV30" s="430"/>
      <c r="AW30" s="430"/>
      <c r="AX30" s="430"/>
      <c r="AY30" s="430"/>
      <c r="AZ30" s="430"/>
      <c r="BA30" s="430"/>
      <c r="BB30" s="430"/>
      <c r="BC30" s="430"/>
      <c r="BD30" s="430"/>
      <c r="BE30" s="430"/>
      <c r="BF30" s="430"/>
      <c r="BG30" s="430"/>
      <c r="BH30" s="430"/>
      <c r="BI30" s="430"/>
      <c r="BJ30" s="430"/>
    </row>
    <row r="31" spans="2:62" x14ac:dyDescent="0.15">
      <c r="C31" s="19" t="s">
        <v>25</v>
      </c>
      <c r="D31" s="430" t="s">
        <v>23</v>
      </c>
      <c r="E31" s="430"/>
      <c r="F31" s="430"/>
      <c r="G31" s="430"/>
      <c r="H31" s="430"/>
      <c r="I31" s="430"/>
      <c r="J31" s="430"/>
      <c r="K31" s="430"/>
      <c r="L31" s="430"/>
      <c r="M31" s="430"/>
      <c r="N31" s="430"/>
      <c r="O31" s="430"/>
      <c r="P31" s="430"/>
      <c r="Q31" s="430"/>
      <c r="R31" s="430"/>
      <c r="S31" s="430"/>
      <c r="T31" s="430"/>
      <c r="U31" s="430"/>
      <c r="V31" s="430"/>
      <c r="W31" s="430"/>
      <c r="X31" s="430"/>
      <c r="Y31" s="430"/>
      <c r="Z31" s="430"/>
      <c r="AA31" s="430"/>
      <c r="AB31" s="430"/>
      <c r="AC31" s="430"/>
      <c r="AD31" s="430"/>
      <c r="AI31" s="19" t="s">
        <v>25</v>
      </c>
      <c r="AJ31" s="430" t="s">
        <v>23</v>
      </c>
      <c r="AK31" s="430"/>
      <c r="AL31" s="430"/>
      <c r="AM31" s="430"/>
      <c r="AN31" s="430"/>
      <c r="AO31" s="430"/>
      <c r="AP31" s="430"/>
      <c r="AQ31" s="430"/>
      <c r="AR31" s="430"/>
      <c r="AS31" s="430"/>
      <c r="AT31" s="430"/>
      <c r="AU31" s="430"/>
      <c r="AV31" s="430"/>
      <c r="AW31" s="430"/>
      <c r="AX31" s="430"/>
      <c r="AY31" s="430"/>
      <c r="AZ31" s="430"/>
      <c r="BA31" s="430"/>
      <c r="BB31" s="430"/>
      <c r="BC31" s="430"/>
      <c r="BD31" s="430"/>
      <c r="BE31" s="430"/>
      <c r="BF31" s="430"/>
      <c r="BG31" s="430"/>
      <c r="BH31" s="430"/>
      <c r="BI31" s="430"/>
      <c r="BJ31" s="430"/>
    </row>
    <row r="32" spans="2:62" ht="8.25" customHeight="1" x14ac:dyDescent="0.15"/>
  </sheetData>
  <mergeCells count="97">
    <mergeCell ref="AJ31:BJ31"/>
    <mergeCell ref="AH26:AM26"/>
    <mergeCell ref="AN26:BH26"/>
    <mergeCell ref="AH28:AM28"/>
    <mergeCell ref="AH27:AM27"/>
    <mergeCell ref="AN27:BH27"/>
    <mergeCell ref="AN28:AT28"/>
    <mergeCell ref="AU28:BA28"/>
    <mergeCell ref="AJ30:BJ30"/>
    <mergeCell ref="AH21:AM21"/>
    <mergeCell ref="AN21:AV21"/>
    <mergeCell ref="AH22:AM22"/>
    <mergeCell ref="AN22:AV22"/>
    <mergeCell ref="AN25:AR25"/>
    <mergeCell ref="AS25:AY25"/>
    <mergeCell ref="AH25:AM25"/>
    <mergeCell ref="AZ25:BE25"/>
    <mergeCell ref="BF25:BH25"/>
    <mergeCell ref="AH18:AM18"/>
    <mergeCell ref="AN18:BH18"/>
    <mergeCell ref="BC15:BD15"/>
    <mergeCell ref="BE15:BF15"/>
    <mergeCell ref="AM16:AN16"/>
    <mergeCell ref="AO16:AP16"/>
    <mergeCell ref="AQ16:AR16"/>
    <mergeCell ref="AS16:AT16"/>
    <mergeCell ref="AU16:AV16"/>
    <mergeCell ref="AW16:AX16"/>
    <mergeCell ref="AW15:AX15"/>
    <mergeCell ref="AY16:AZ16"/>
    <mergeCell ref="BA16:BB16"/>
    <mergeCell ref="AM15:AN15"/>
    <mergeCell ref="AI15:AL16"/>
    <mergeCell ref="AH19:AM19"/>
    <mergeCell ref="AN19:BH19"/>
    <mergeCell ref="AH20:AM20"/>
    <mergeCell ref="AN20:AV20"/>
    <mergeCell ref="AY2:BG2"/>
    <mergeCell ref="AN11:BB11"/>
    <mergeCell ref="AY15:AZ15"/>
    <mergeCell ref="BA15:BB15"/>
    <mergeCell ref="BC16:BD16"/>
    <mergeCell ref="BE16:BF16"/>
    <mergeCell ref="AO15:AP15"/>
    <mergeCell ref="AQ15:AR15"/>
    <mergeCell ref="AS15:AT15"/>
    <mergeCell ref="AU15:AV15"/>
    <mergeCell ref="D30:AD30"/>
    <mergeCell ref="D31:AD31"/>
    <mergeCell ref="C26:H26"/>
    <mergeCell ref="I26:AC26"/>
    <mergeCell ref="C28:H28"/>
    <mergeCell ref="C27:H27"/>
    <mergeCell ref="I27:AC27"/>
    <mergeCell ref="I28:O28"/>
    <mergeCell ref="P28:V28"/>
    <mergeCell ref="N9:Q9"/>
    <mergeCell ref="S16:T16"/>
    <mergeCell ref="U16:V16"/>
    <mergeCell ref="C20:H20"/>
    <mergeCell ref="C19:H19"/>
    <mergeCell ref="I19:AC19"/>
    <mergeCell ref="Y16:Z16"/>
    <mergeCell ref="K16:L16"/>
    <mergeCell ref="M16:N16"/>
    <mergeCell ref="C15:H16"/>
    <mergeCell ref="Y15:Z15"/>
    <mergeCell ref="W16:X16"/>
    <mergeCell ref="C18:H18"/>
    <mergeCell ref="AA15:AB15"/>
    <mergeCell ref="I16:J16"/>
    <mergeCell ref="T2:AB2"/>
    <mergeCell ref="I18:AC18"/>
    <mergeCell ref="K15:L15"/>
    <mergeCell ref="M15:N15"/>
    <mergeCell ref="O15:P15"/>
    <mergeCell ref="Q15:R15"/>
    <mergeCell ref="S15:T15"/>
    <mergeCell ref="U15:V15"/>
    <mergeCell ref="O16:P16"/>
    <mergeCell ref="Q16:R16"/>
    <mergeCell ref="AA16:AB16"/>
    <mergeCell ref="I11:W11"/>
    <mergeCell ref="I15:J15"/>
    <mergeCell ref="W15:X15"/>
    <mergeCell ref="N7:Q7"/>
    <mergeCell ref="N8:Q8"/>
    <mergeCell ref="AA25:AC25"/>
    <mergeCell ref="I25:M25"/>
    <mergeCell ref="U25:Z25"/>
    <mergeCell ref="I20:AC20"/>
    <mergeCell ref="I22:AC22"/>
    <mergeCell ref="C21:H21"/>
    <mergeCell ref="C25:H25"/>
    <mergeCell ref="C22:H22"/>
    <mergeCell ref="I21:Q21"/>
    <mergeCell ref="N25:T25"/>
  </mergeCells>
  <phoneticPr fontId="2"/>
  <conditionalFormatting sqref="I22">
    <cfRule type="cellIs" dxfId="0" priority="1" stopIfTrue="1" operator="equal">
      <formula>0</formula>
    </cfRule>
  </conditionalFormatting>
  <dataValidations count="1">
    <dataValidation imeMode="halfKatakana" allowBlank="1" showInputMessage="1" showErrorMessage="1" sqref="P28 I28 W28:AC28 AU28 AN28 BB28:BH28"/>
  </dataValidations>
  <printOptions horizontalCentered="1"/>
  <pageMargins left="0.59055118110236227" right="0.59055118110236227" top="0.78740157480314965" bottom="0.78740157480314965" header="0.39370078740157483" footer="0.39370078740157483"/>
  <pageSetup paperSize="9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4"/>
  <sheetViews>
    <sheetView workbookViewId="0">
      <selection activeCell="A2" sqref="A2"/>
    </sheetView>
  </sheetViews>
  <sheetFormatPr defaultRowHeight="13.5" x14ac:dyDescent="0.15"/>
  <cols>
    <col min="1" max="1" width="4.875" customWidth="1"/>
  </cols>
  <sheetData>
    <row r="2" spans="2:2" ht="17.25" x14ac:dyDescent="0.2">
      <c r="B2" s="198" t="s">
        <v>144</v>
      </c>
    </row>
    <row r="3" spans="2:2" ht="17.25" x14ac:dyDescent="0.2">
      <c r="B3" s="198"/>
    </row>
    <row r="4" spans="2:2" ht="17.25" x14ac:dyDescent="0.2">
      <c r="B4" s="198"/>
    </row>
    <row r="8" spans="2:2" x14ac:dyDescent="0.15">
      <c r="B8" s="199" t="s">
        <v>145</v>
      </c>
    </row>
    <row r="14" spans="2:2" x14ac:dyDescent="0.15">
      <c r="B14" s="199" t="s">
        <v>146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制度説明</vt:lpstr>
      <vt:lpstr>認定請求書 (1)</vt:lpstr>
      <vt:lpstr>工事履歴報告書(2)</vt:lpstr>
      <vt:lpstr>認定調書(3)</vt:lpstr>
      <vt:lpstr>請求書(4)</vt:lpstr>
      <vt:lpstr>契約条件</vt:lpstr>
      <vt:lpstr>'工事履歴報告書(2)'!Print_Area</vt:lpstr>
      <vt:lpstr>制度説明!Print_Area</vt:lpstr>
      <vt:lpstr>'請求書(4)'!Print_Area</vt:lpstr>
      <vt:lpstr>'認定請求書 (1)'!Print_Area</vt:lpstr>
      <vt:lpstr>'認定調書(3)'!Print_Area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2023-05-12T02:24:00Z</dcterms:created>
  <dcterms:modified xsi:type="dcterms:W3CDTF">2023-09-07T04:11:45Z</dcterms:modified>
</cp:coreProperties>
</file>