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-filesv\redirect$\00008851\Downloads\"/>
    </mc:Choice>
  </mc:AlternateContent>
  <xr:revisionPtr revIDLastSave="0" documentId="13_ncr:1_{42879712-2B35-4E1D-A733-290A520B82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笛吹市 (R8年改定) " sheetId="4" r:id="rId1"/>
  </sheets>
  <definedNames>
    <definedName name="_xlnm.Print_Area" localSheetId="0">'笛吹市 (R8年改定) '!$A$1:$W$36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4" l="1"/>
  <c r="Z5" i="4"/>
  <c r="M6" i="4" s="1"/>
  <c r="S7" i="4" l="1"/>
</calcChain>
</file>

<file path=xl/sharedStrings.xml><?xml version="1.0" encoding="utf-8"?>
<sst xmlns="http://schemas.openxmlformats.org/spreadsheetml/2006/main" count="48" uniqueCount="32">
  <si>
    <t>メーター使用料</t>
    <rPh sb="4" eb="6">
      <t>シヨウ</t>
    </rPh>
    <rPh sb="6" eb="7">
      <t>リョウ</t>
    </rPh>
    <phoneticPr fontId="3"/>
  </si>
  <si>
    <t>水道料金</t>
    <rPh sb="0" eb="2">
      <t>スイドウ</t>
    </rPh>
    <rPh sb="2" eb="4">
      <t>リョウキン</t>
    </rPh>
    <phoneticPr fontId="3"/>
  </si>
  <si>
    <t>料金合計</t>
    <rPh sb="0" eb="2">
      <t>リョウキン</t>
    </rPh>
    <phoneticPr fontId="3"/>
  </si>
  <si>
    <t>▼メーター口径を選んで下さい。</t>
    <rPh sb="5" eb="7">
      <t>コウケイ</t>
    </rPh>
    <rPh sb="8" eb="9">
      <t>エラ</t>
    </rPh>
    <rPh sb="11" eb="12">
      <t>クダ</t>
    </rPh>
    <phoneticPr fontId="3"/>
  </si>
  <si>
    <t>下水道料金</t>
    <rPh sb="0" eb="3">
      <t>ゲスイドウ</t>
    </rPh>
    <rPh sb="3" eb="5">
      <t>リョウキン</t>
    </rPh>
    <phoneticPr fontId="3"/>
  </si>
  <si>
    <t>※下水道加入世帯のみ</t>
    <rPh sb="1" eb="4">
      <t>ゲスイドウ</t>
    </rPh>
    <rPh sb="4" eb="6">
      <t>カニュウ</t>
    </rPh>
    <rPh sb="6" eb="8">
      <t>セタイ</t>
    </rPh>
    <phoneticPr fontId="3"/>
  </si>
  <si>
    <t>◎水道料金＝（基本料金＋超過料金＋メーター使用料）＋消費税</t>
    <rPh sb="1" eb="3">
      <t>スイドウ</t>
    </rPh>
    <rPh sb="3" eb="5">
      <t>リョウキン</t>
    </rPh>
    <rPh sb="7" eb="9">
      <t>キホン</t>
    </rPh>
    <rPh sb="9" eb="11">
      <t>リョウキン</t>
    </rPh>
    <rPh sb="12" eb="14">
      <t>チョウカ</t>
    </rPh>
    <rPh sb="14" eb="16">
      <t>リョウキン</t>
    </rPh>
    <rPh sb="21" eb="23">
      <t>シヨウ</t>
    </rPh>
    <rPh sb="23" eb="24">
      <t>リョウ</t>
    </rPh>
    <rPh sb="26" eb="29">
      <t>ショウヒゼイ</t>
    </rPh>
    <phoneticPr fontId="3"/>
  </si>
  <si>
    <t>水道使用料金　（２か月分）</t>
    <rPh sb="0" eb="2">
      <t>スイドウ</t>
    </rPh>
    <rPh sb="2" eb="4">
      <t>シヨウ</t>
    </rPh>
    <rPh sb="4" eb="6">
      <t>リョウキン</t>
    </rPh>
    <rPh sb="10" eb="11">
      <t>ゲツ</t>
    </rPh>
    <rPh sb="11" eb="12">
      <t>フン</t>
    </rPh>
    <phoneticPr fontId="3"/>
  </si>
  <si>
    <t xml:space="preserve">メーター使用料金２か月分） </t>
    <rPh sb="4" eb="6">
      <t>シヨウ</t>
    </rPh>
    <rPh sb="6" eb="7">
      <t>リョウ</t>
    </rPh>
    <rPh sb="7" eb="8">
      <t>キン</t>
    </rPh>
    <phoneticPr fontId="3"/>
  </si>
  <si>
    <t>区分</t>
    <rPh sb="0" eb="2">
      <t>クブン</t>
    </rPh>
    <phoneticPr fontId="3"/>
  </si>
  <si>
    <t>使用水量(㎥)</t>
    <phoneticPr fontId="3"/>
  </si>
  <si>
    <t>金額</t>
    <rPh sb="0" eb="2">
      <t>キンガク</t>
    </rPh>
    <phoneticPr fontId="3"/>
  </si>
  <si>
    <t>口径</t>
    <rPh sb="0" eb="2">
      <t>コウケイ</t>
    </rPh>
    <phoneticPr fontId="3"/>
  </si>
  <si>
    <t>使用料金</t>
    <rPh sb="0" eb="2">
      <t>シヨウ</t>
    </rPh>
    <rPh sb="2" eb="4">
      <t>リョウキン</t>
    </rPh>
    <phoneticPr fontId="3"/>
  </si>
  <si>
    <t>mm</t>
    <phoneticPr fontId="3"/>
  </si>
  <si>
    <t>110円</t>
    <rPh sb="3" eb="4">
      <t>エン</t>
    </rPh>
    <phoneticPr fontId="3"/>
  </si>
  <si>
    <t>基本料金</t>
    <rPh sb="0" eb="2">
      <t>キホン</t>
    </rPh>
    <rPh sb="2" eb="4">
      <t>リョウキン</t>
    </rPh>
    <phoneticPr fontId="3"/>
  </si>
  <si>
    <t xml:space="preserve"> 20㎥まで</t>
    <phoneticPr fontId="3"/>
  </si>
  <si>
    <t>220円</t>
    <rPh sb="3" eb="4">
      <t>エン</t>
    </rPh>
    <phoneticPr fontId="3"/>
  </si>
  <si>
    <t>超過料金</t>
    <rPh sb="0" eb="2">
      <t>チョウカ</t>
    </rPh>
    <rPh sb="2" eb="4">
      <t>リョウキン</t>
    </rPh>
    <phoneticPr fontId="3"/>
  </si>
  <si>
    <t xml:space="preserve"> 21～50㎥</t>
    <phoneticPr fontId="3"/>
  </si>
  <si>
    <t>300円</t>
    <rPh sb="3" eb="4">
      <t>エン</t>
    </rPh>
    <phoneticPr fontId="3"/>
  </si>
  <si>
    <t>(1㎥につき)</t>
    <phoneticPr fontId="3"/>
  </si>
  <si>
    <t xml:space="preserve"> 51～100㎥</t>
    <phoneticPr fontId="3"/>
  </si>
  <si>
    <t>500円</t>
    <rPh sb="3" eb="4">
      <t>エン</t>
    </rPh>
    <phoneticPr fontId="3"/>
  </si>
  <si>
    <t xml:space="preserve"> 101㎥～</t>
    <phoneticPr fontId="3"/>
  </si>
  <si>
    <t>1,000円</t>
    <rPh sb="5" eb="6">
      <t>エン</t>
    </rPh>
    <phoneticPr fontId="3"/>
  </si>
  <si>
    <t>2,000円</t>
    <rPh sb="5" eb="6">
      <t>エン</t>
    </rPh>
    <phoneticPr fontId="3"/>
  </si>
  <si>
    <t>3,000円</t>
    <rPh sb="5" eb="6">
      <t>エン</t>
    </rPh>
    <phoneticPr fontId="3"/>
  </si>
  <si>
    <t>◎下水道使用料＝（基本料金＋超過料金）＋消費税</t>
    <rPh sb="1" eb="4">
      <t>ゲスイドウ</t>
    </rPh>
    <rPh sb="4" eb="6">
      <t>シヨウ</t>
    </rPh>
    <rPh sb="6" eb="7">
      <t>リョウ</t>
    </rPh>
    <rPh sb="9" eb="11">
      <t>キホン</t>
    </rPh>
    <rPh sb="11" eb="13">
      <t>リョウキン</t>
    </rPh>
    <rPh sb="14" eb="16">
      <t>チョウカ</t>
    </rPh>
    <rPh sb="16" eb="18">
      <t>リョウキン</t>
    </rPh>
    <rPh sb="20" eb="23">
      <t>ショウヒゼイ</t>
    </rPh>
    <phoneticPr fontId="14"/>
  </si>
  <si>
    <t>下水道使用料金　（２か月分）</t>
    <phoneticPr fontId="3"/>
  </si>
  <si>
    <t>▼水道使用量を入力して下さい。</t>
    <rPh sb="1" eb="3">
      <t>スイドウ</t>
    </rPh>
    <rPh sb="3" eb="6">
      <t>シヨウリョウ</t>
    </rPh>
    <rPh sb="7" eb="9">
      <t>ニュウリョク</t>
    </rPh>
    <rPh sb="11" eb="12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</si>
</sst>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㎥&quot;"/>
    <numFmt numFmtId="178" formatCode="#,##0&quot;㎜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u/>
      <sz val="1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gradientFill degree="90">
        <stop position="0">
          <color theme="8" tint="0.40000610370189521"/>
        </stop>
        <stop position="0.5">
          <color theme="0" tint="-5.0965910824915313E-2"/>
        </stop>
        <stop position="1">
          <color theme="8" tint="0.40000610370189521"/>
        </stop>
      </gradientFill>
    </fill>
    <fill>
      <gradientFill degree="90">
        <stop position="0">
          <color theme="8" tint="0.40000610370189521"/>
        </stop>
        <stop position="0.5">
          <color theme="0"/>
        </stop>
        <stop position="1">
          <color theme="8" tint="0.40000610370189521"/>
        </stop>
      </gradientFill>
    </fill>
    <fill>
      <patternFill patternType="solid">
        <fgColor indexed="9"/>
        <bgColor indexed="64"/>
      </patternFill>
    </fill>
    <fill>
      <patternFill patternType="solid">
        <fgColor rgb="FFB9F3F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0" borderId="0" xfId="0" applyFont="1" applyFill="1">
      <alignment vertical="center"/>
    </xf>
    <xf numFmtId="176" fontId="1" fillId="0" borderId="0" xfId="1" applyNumberFormat="1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1" fillId="0" borderId="0" xfId="0" applyFont="1" applyFill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1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13" fillId="3" borderId="19" xfId="0" applyFont="1" applyFill="1" applyBorder="1" applyAlignment="1">
      <alignment vertical="center"/>
    </xf>
    <xf numFmtId="38" fontId="4" fillId="0" borderId="23" xfId="1" applyFont="1" applyBorder="1" applyAlignment="1">
      <alignment horizontal="left" vertical="center"/>
    </xf>
    <xf numFmtId="178" fontId="9" fillId="6" borderId="24" xfId="0" applyNumberFormat="1" applyFont="1" applyFill="1" applyBorder="1" applyAlignment="1">
      <alignment horizontal="center" vertical="center"/>
    </xf>
    <xf numFmtId="38" fontId="4" fillId="7" borderId="26" xfId="1" applyFont="1" applyFill="1" applyBorder="1" applyAlignment="1">
      <alignment horizontal="left" vertical="center"/>
    </xf>
    <xf numFmtId="178" fontId="9" fillId="7" borderId="27" xfId="0" applyNumberFormat="1" applyFont="1" applyFill="1" applyBorder="1" applyAlignment="1">
      <alignment horizontal="center" vertical="center"/>
    </xf>
    <xf numFmtId="178" fontId="9" fillId="6" borderId="28" xfId="0" applyNumberFormat="1" applyFont="1" applyFill="1" applyBorder="1" applyAlignment="1">
      <alignment horizontal="center" vertical="center"/>
    </xf>
    <xf numFmtId="38" fontId="4" fillId="0" borderId="26" xfId="1" applyFont="1" applyBorder="1" applyAlignment="1">
      <alignment horizontal="left" vertical="center"/>
    </xf>
    <xf numFmtId="178" fontId="9" fillId="6" borderId="27" xfId="0" applyNumberFormat="1" applyFont="1" applyFill="1" applyBorder="1" applyAlignment="1">
      <alignment horizontal="center" vertical="center"/>
    </xf>
    <xf numFmtId="178" fontId="9" fillId="7" borderId="28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top" shrinkToFit="1"/>
    </xf>
    <xf numFmtId="0" fontId="9" fillId="2" borderId="21" xfId="0" applyFont="1" applyFill="1" applyBorder="1" applyAlignment="1">
      <alignment vertical="top" shrinkToFit="1"/>
    </xf>
    <xf numFmtId="0" fontId="9" fillId="2" borderId="22" xfId="0" applyFont="1" applyFill="1" applyBorder="1" applyAlignment="1">
      <alignment vertical="top" shrinkToFit="1"/>
    </xf>
    <xf numFmtId="178" fontId="9" fillId="6" borderId="20" xfId="0" applyNumberFormat="1" applyFont="1" applyFill="1" applyBorder="1" applyAlignment="1">
      <alignment horizontal="center" vertical="center"/>
    </xf>
    <xf numFmtId="38" fontId="4" fillId="0" borderId="21" xfId="1" applyFont="1" applyBorder="1" applyAlignment="1">
      <alignment horizontal="left" vertical="center"/>
    </xf>
    <xf numFmtId="178" fontId="9" fillId="6" borderId="22" xfId="0" applyNumberFormat="1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178" fontId="9" fillId="7" borderId="30" xfId="0" applyNumberFormat="1" applyFont="1" applyFill="1" applyBorder="1" applyAlignment="1">
      <alignment horizontal="center" vertical="center"/>
    </xf>
    <xf numFmtId="178" fontId="9" fillId="6" borderId="25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9" fillId="6" borderId="28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left" vertical="center"/>
    </xf>
    <xf numFmtId="0" fontId="9" fillId="6" borderId="27" xfId="0" applyFont="1" applyFill="1" applyBorder="1" applyAlignment="1">
      <alignment horizontal="left" vertical="center"/>
    </xf>
    <xf numFmtId="176" fontId="9" fillId="6" borderId="28" xfId="0" applyNumberFormat="1" applyFont="1" applyFill="1" applyBorder="1" applyAlignment="1">
      <alignment vertical="center"/>
    </xf>
    <xf numFmtId="176" fontId="9" fillId="6" borderId="26" xfId="0" applyNumberFormat="1" applyFont="1" applyFill="1" applyBorder="1" applyAlignment="1">
      <alignment vertical="center"/>
    </xf>
    <xf numFmtId="176" fontId="9" fillId="6" borderId="27" xfId="0" applyNumberFormat="1" applyFont="1" applyFill="1" applyBorder="1" applyAlignment="1">
      <alignment vertical="center"/>
    </xf>
    <xf numFmtId="0" fontId="9" fillId="7" borderId="20" xfId="0" applyFont="1" applyFill="1" applyBorder="1" applyAlignment="1">
      <alignment horizontal="left" vertical="center"/>
    </xf>
    <xf numFmtId="0" fontId="9" fillId="7" borderId="21" xfId="0" applyFont="1" applyFill="1" applyBorder="1" applyAlignment="1">
      <alignment horizontal="left" vertical="center"/>
    </xf>
    <xf numFmtId="0" fontId="9" fillId="7" borderId="22" xfId="0" applyFont="1" applyFill="1" applyBorder="1" applyAlignment="1">
      <alignment horizontal="left" vertical="center"/>
    </xf>
    <xf numFmtId="176" fontId="9" fillId="7" borderId="21" xfId="0" applyNumberFormat="1" applyFont="1" applyFill="1" applyBorder="1" applyAlignment="1">
      <alignment vertical="center"/>
    </xf>
    <xf numFmtId="176" fontId="9" fillId="7" borderId="22" xfId="0" applyNumberFormat="1" applyFont="1" applyFill="1" applyBorder="1" applyAlignment="1">
      <alignment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176" fontId="9" fillId="6" borderId="17" xfId="0" applyNumberFormat="1" applyFont="1" applyFill="1" applyBorder="1" applyAlignment="1">
      <alignment horizontal="right" vertical="center"/>
    </xf>
    <xf numFmtId="176" fontId="9" fillId="6" borderId="18" xfId="0" applyNumberFormat="1" applyFont="1" applyFill="1" applyBorder="1" applyAlignment="1">
      <alignment horizontal="right" vertical="center"/>
    </xf>
    <xf numFmtId="176" fontId="9" fillId="6" borderId="19" xfId="0" applyNumberFormat="1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left" vertical="center"/>
    </xf>
    <xf numFmtId="0" fontId="9" fillId="7" borderId="23" xfId="0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left" vertical="center"/>
    </xf>
    <xf numFmtId="176" fontId="9" fillId="7" borderId="25" xfId="0" applyNumberFormat="1" applyFont="1" applyFill="1" applyBorder="1" applyAlignment="1">
      <alignment vertical="center"/>
    </xf>
    <xf numFmtId="176" fontId="9" fillId="7" borderId="23" xfId="0" applyNumberFormat="1" applyFont="1" applyFill="1" applyBorder="1" applyAlignment="1">
      <alignment vertical="center"/>
    </xf>
    <xf numFmtId="176" fontId="9" fillId="7" borderId="24" xfId="0" applyNumberFormat="1" applyFont="1" applyFill="1" applyBorder="1" applyAlignment="1">
      <alignment vertical="center"/>
    </xf>
    <xf numFmtId="176" fontId="9" fillId="7" borderId="28" xfId="0" applyNumberFormat="1" applyFont="1" applyFill="1" applyBorder="1" applyAlignment="1">
      <alignment horizontal="right" vertical="center"/>
    </xf>
    <xf numFmtId="176" fontId="9" fillId="7" borderId="26" xfId="0" applyNumberFormat="1" applyFont="1" applyFill="1" applyBorder="1" applyAlignment="1">
      <alignment horizontal="right" vertical="center"/>
    </xf>
    <xf numFmtId="176" fontId="9" fillId="7" borderId="27" xfId="0" applyNumberFormat="1" applyFont="1" applyFill="1" applyBorder="1" applyAlignment="1">
      <alignment horizontal="right" vertical="center"/>
    </xf>
    <xf numFmtId="176" fontId="9" fillId="6" borderId="20" xfId="0" applyNumberFormat="1" applyFont="1" applyFill="1" applyBorder="1" applyAlignment="1">
      <alignment horizontal="right" vertical="center"/>
    </xf>
    <xf numFmtId="176" fontId="9" fillId="6" borderId="21" xfId="0" applyNumberFormat="1" applyFont="1" applyFill="1" applyBorder="1" applyAlignment="1">
      <alignment horizontal="right" vertical="center"/>
    </xf>
    <xf numFmtId="176" fontId="9" fillId="6" borderId="22" xfId="0" applyNumberFormat="1" applyFont="1" applyFill="1" applyBorder="1" applyAlignment="1">
      <alignment horizontal="right"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left" vertical="center" wrapText="1"/>
    </xf>
    <xf numFmtId="176" fontId="9" fillId="6" borderId="32" xfId="0" applyNumberFormat="1" applyFont="1" applyFill="1" applyBorder="1" applyAlignment="1">
      <alignment vertical="center"/>
    </xf>
    <xf numFmtId="0" fontId="9" fillId="7" borderId="33" xfId="0" applyFont="1" applyFill="1" applyBorder="1" applyAlignment="1">
      <alignment horizontal="left" vertical="center" wrapText="1"/>
    </xf>
    <xf numFmtId="176" fontId="9" fillId="7" borderId="33" xfId="0" applyNumberFormat="1" applyFont="1" applyFill="1" applyBorder="1" applyAlignment="1">
      <alignment vertical="center"/>
    </xf>
    <xf numFmtId="176" fontId="9" fillId="6" borderId="28" xfId="0" applyNumberFormat="1" applyFont="1" applyFill="1" applyBorder="1" applyAlignment="1">
      <alignment horizontal="right" vertical="center"/>
    </xf>
    <xf numFmtId="176" fontId="9" fillId="6" borderId="26" xfId="0" applyNumberFormat="1" applyFont="1" applyFill="1" applyBorder="1" applyAlignment="1">
      <alignment horizontal="right" vertical="center"/>
    </xf>
    <xf numFmtId="176" fontId="9" fillId="6" borderId="27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7" borderId="29" xfId="0" applyFont="1" applyFill="1" applyBorder="1" applyAlignment="1">
      <alignment horizontal="left" vertical="center" wrapText="1"/>
    </xf>
    <xf numFmtId="176" fontId="9" fillId="7" borderId="29" xfId="0" applyNumberFormat="1" applyFont="1" applyFill="1" applyBorder="1" applyAlignment="1">
      <alignment vertical="center"/>
    </xf>
    <xf numFmtId="176" fontId="10" fillId="3" borderId="11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176" fontId="10" fillId="3" borderId="13" xfId="0" applyNumberFormat="1" applyFont="1" applyFill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9" xfId="0" applyNumberFormat="1" applyFont="1" applyFill="1" applyBorder="1" applyAlignment="1">
      <alignment horizontal="center" vertical="center"/>
    </xf>
    <xf numFmtId="176" fontId="10" fillId="3" borderId="10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8" fontId="9" fillId="5" borderId="5" xfId="0" applyNumberFormat="1" applyFont="1" applyFill="1" applyBorder="1" applyAlignment="1">
      <alignment horizontal="center" vertical="center"/>
    </xf>
    <xf numFmtId="178" fontId="9" fillId="5" borderId="6" xfId="0" applyNumberFormat="1" applyFont="1" applyFill="1" applyBorder="1" applyAlignment="1">
      <alignment horizontal="center" vertical="center"/>
    </xf>
    <xf numFmtId="178" fontId="9" fillId="5" borderId="7" xfId="0" applyNumberFormat="1" applyFont="1" applyFill="1" applyBorder="1" applyAlignment="1">
      <alignment horizontal="center" vertical="center"/>
    </xf>
    <xf numFmtId="176" fontId="9" fillId="3" borderId="8" xfId="0" applyNumberFormat="1" applyFont="1" applyFill="1" applyBorder="1" applyAlignment="1">
      <alignment horizontal="center" vertical="center"/>
    </xf>
    <xf numFmtId="176" fontId="9" fillId="3" borderId="9" xfId="0" applyNumberFormat="1" applyFont="1" applyFill="1" applyBorder="1" applyAlignment="1">
      <alignment horizontal="center" vertical="center"/>
    </xf>
    <xf numFmtId="176" fontId="9" fillId="3" borderId="10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176" fontId="9" fillId="6" borderId="25" xfId="0" applyNumberFormat="1" applyFont="1" applyFill="1" applyBorder="1" applyAlignment="1">
      <alignment horizontal="right" vertical="center"/>
    </xf>
    <xf numFmtId="176" fontId="9" fillId="6" borderId="23" xfId="0" applyNumberFormat="1" applyFont="1" applyFill="1" applyBorder="1" applyAlignment="1">
      <alignment horizontal="right" vertical="center"/>
    </xf>
    <xf numFmtId="176" fontId="9" fillId="6" borderId="24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9" fillId="4" borderId="5" xfId="1" applyNumberFormat="1" applyFont="1" applyFill="1" applyBorder="1" applyAlignment="1">
      <alignment horizontal="center" vertical="center"/>
    </xf>
    <xf numFmtId="177" fontId="9" fillId="4" borderId="6" xfId="1" applyNumberFormat="1" applyFont="1" applyFill="1" applyBorder="1" applyAlignment="1">
      <alignment horizontal="center" vertical="center"/>
    </xf>
    <xf numFmtId="177" fontId="9" fillId="4" borderId="7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</xdr:row>
      <xdr:rowOff>114300</xdr:rowOff>
    </xdr:from>
    <xdr:to>
      <xdr:col>22</xdr:col>
      <xdr:colOff>352425</xdr:colOff>
      <xdr:row>11</xdr:row>
      <xdr:rowOff>66675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47BE9D8-7806-4232-B881-2657CC5420E5}"/>
            </a:ext>
          </a:extLst>
        </xdr:cNvPr>
        <xdr:cNvSpPr/>
      </xdr:nvSpPr>
      <xdr:spPr>
        <a:xfrm>
          <a:off x="104776" y="400050"/>
          <a:ext cx="6467474" cy="2276475"/>
        </a:xfrm>
        <a:prstGeom prst="roundRect">
          <a:avLst/>
        </a:prstGeom>
        <a:noFill/>
        <a:ln w="57150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190500</xdr:colOff>
      <xdr:row>5</xdr:row>
      <xdr:rowOff>9525</xdr:rowOff>
    </xdr:from>
    <xdr:to>
      <xdr:col>17</xdr:col>
      <xdr:colOff>161925</xdr:colOff>
      <xdr:row>8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B4F679B1-7365-4355-A7FE-FA3D0EE3C105}"/>
            </a:ext>
          </a:extLst>
        </xdr:cNvPr>
        <xdr:cNvSpPr>
          <a:spLocks/>
        </xdr:cNvSpPr>
      </xdr:nvSpPr>
      <xdr:spPr bwMode="auto">
        <a:xfrm>
          <a:off x="4457700" y="1095375"/>
          <a:ext cx="333375" cy="714375"/>
        </a:xfrm>
        <a:prstGeom prst="rightBrace">
          <a:avLst>
            <a:gd name="adj1" fmla="val 18244"/>
            <a:gd name="adj2" fmla="val 5061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85725</xdr:colOff>
      <xdr:row>5</xdr:row>
      <xdr:rowOff>19051</xdr:rowOff>
    </xdr:from>
    <xdr:to>
      <xdr:col>11</xdr:col>
      <xdr:colOff>161925</xdr:colOff>
      <xdr:row>7</xdr:row>
      <xdr:rowOff>152401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4A225113-DDFC-471E-ACC3-DBFD6366851B}"/>
            </a:ext>
          </a:extLst>
        </xdr:cNvPr>
        <xdr:cNvSpPr/>
      </xdr:nvSpPr>
      <xdr:spPr>
        <a:xfrm>
          <a:off x="2676525" y="1104901"/>
          <a:ext cx="333375" cy="590550"/>
        </a:xfrm>
        <a:prstGeom prst="right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161925</xdr:colOff>
      <xdr:row>1</xdr:row>
      <xdr:rowOff>200025</xdr:rowOff>
    </xdr:from>
    <xdr:to>
      <xdr:col>18</xdr:col>
      <xdr:colOff>200025</xdr:colOff>
      <xdr:row>3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9B8F15D-384B-45EC-A5F1-6880C0179DAD}"/>
            </a:ext>
          </a:extLst>
        </xdr:cNvPr>
        <xdr:cNvSpPr txBox="1"/>
      </xdr:nvSpPr>
      <xdr:spPr>
        <a:xfrm>
          <a:off x="1704975" y="257175"/>
          <a:ext cx="33813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 i="0" baseline="0">
              <a:ea typeface="HG丸ｺﾞｼｯｸM-PRO" panose="020F0600000000000000" pitchFamily="50" charset="-128"/>
            </a:rPr>
            <a:t>上下水道料金自動計算（２ヵ月分）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26</xdr:col>
      <xdr:colOff>200025</xdr:colOff>
      <xdr:row>2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58D244-A96D-4E6A-BD59-5A41C2495C22}"/>
            </a:ext>
          </a:extLst>
        </xdr:cNvPr>
        <xdr:cNvSpPr txBox="1"/>
      </xdr:nvSpPr>
      <xdr:spPr>
        <a:xfrm>
          <a:off x="4210050" y="0"/>
          <a:ext cx="30384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令和８年４月改定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E1FE-6BCA-4D97-AF6A-2A6B506B122E}">
  <dimension ref="A1:AC60"/>
  <sheetViews>
    <sheetView tabSelected="1" view="pageBreakPreview" zoomScale="70" zoomScaleNormal="100" zoomScaleSheetLayoutView="70" workbookViewId="0">
      <selection activeCell="F11" sqref="F11"/>
    </sheetView>
  </sheetViews>
  <sheetFormatPr defaultRowHeight="13.5" x14ac:dyDescent="0.15"/>
  <cols>
    <col min="1" max="7" width="3.375" style="2" customWidth="1"/>
    <col min="8" max="8" width="4.25" style="2" customWidth="1"/>
    <col min="9" max="9" width="3.125" style="2" customWidth="1"/>
    <col min="10" max="10" width="3" style="2" customWidth="1"/>
    <col min="11" max="11" width="3.375" style="2" customWidth="1"/>
    <col min="12" max="12" width="4.125" style="2" customWidth="1"/>
    <col min="13" max="15" width="3.375" style="2" customWidth="1"/>
    <col min="16" max="16" width="4.375" style="2" customWidth="1"/>
    <col min="17" max="17" width="4.75" style="2" customWidth="1"/>
    <col min="18" max="21" width="3.375" style="2" customWidth="1"/>
    <col min="22" max="22" width="7.375" style="2" customWidth="1"/>
    <col min="23" max="23" width="6.125" style="2" customWidth="1"/>
    <col min="24" max="25" width="0.625" style="2" customWidth="1"/>
    <col min="26" max="27" width="3.5" style="2" customWidth="1"/>
    <col min="28" max="29" width="3.5" style="3" customWidth="1"/>
    <col min="30" max="31" width="2.375" style="2" customWidth="1"/>
    <col min="32" max="66" width="1.125" style="2" customWidth="1"/>
    <col min="67" max="16384" width="9" style="2"/>
  </cols>
  <sheetData>
    <row r="1" spans="1:29" ht="4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8" customHeight="1" x14ac:dyDescent="0.15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Z2" s="3"/>
      <c r="AA2" s="3"/>
    </row>
    <row r="3" spans="1:29" ht="21" customHeight="1" x14ac:dyDescent="0.15">
      <c r="A3" s="4"/>
      <c r="C3" s="5"/>
      <c r="D3" s="5"/>
      <c r="E3" s="5"/>
      <c r="F3" s="5"/>
      <c r="G3" s="6"/>
      <c r="H3" s="5"/>
      <c r="I3" s="5"/>
      <c r="J3" s="5"/>
      <c r="K3" s="5"/>
      <c r="L3" s="5"/>
      <c r="M3" s="4"/>
      <c r="N3" s="4"/>
      <c r="O3" s="4"/>
      <c r="P3" s="4"/>
      <c r="Q3" s="4"/>
      <c r="R3" s="4"/>
      <c r="S3" s="4"/>
      <c r="T3" s="4"/>
      <c r="U3" s="4"/>
      <c r="V3" s="4"/>
      <c r="W3" s="1"/>
      <c r="X3" s="1"/>
      <c r="Y3" s="7"/>
      <c r="Z3" s="8"/>
      <c r="AA3" s="8"/>
      <c r="AB3" s="8"/>
      <c r="AC3" s="8"/>
    </row>
    <row r="4" spans="1:29" ht="21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1"/>
      <c r="X4" s="1"/>
      <c r="Y4" s="7"/>
      <c r="Z4" s="119" t="s">
        <v>0</v>
      </c>
      <c r="AA4" s="119"/>
      <c r="AB4" s="119"/>
      <c r="AC4" s="119"/>
    </row>
    <row r="5" spans="1:29" ht="21" customHeight="1" thickBot="1" x14ac:dyDescent="0.2">
      <c r="A5" s="4"/>
      <c r="B5" s="9"/>
      <c r="C5" s="9" t="s">
        <v>31</v>
      </c>
      <c r="D5" s="10"/>
      <c r="E5" s="10"/>
      <c r="F5" s="10"/>
      <c r="G5" s="11"/>
      <c r="H5" s="11"/>
      <c r="I5" s="11"/>
      <c r="J5" s="11"/>
      <c r="K5" s="11"/>
      <c r="L5" s="12"/>
      <c r="M5" s="105" t="s">
        <v>1</v>
      </c>
      <c r="N5" s="106"/>
      <c r="O5" s="106"/>
      <c r="P5" s="107"/>
      <c r="Q5" s="4"/>
      <c r="R5" s="4"/>
      <c r="S5" s="4"/>
      <c r="T5" s="4"/>
      <c r="U5" s="4"/>
      <c r="V5" s="4"/>
      <c r="W5" s="1"/>
      <c r="X5" s="1"/>
      <c r="Y5" s="7"/>
      <c r="Z5" s="120">
        <f>IF(C9=13,110,IF(C9=20,220,IF(C9=25,300,IF(C9=30,500,IF(C9=40,1000,IF(C9=50,2000,IF(C9=75,3000,"")))))))</f>
        <v>110</v>
      </c>
      <c r="AA5" s="120"/>
      <c r="AB5" s="120"/>
      <c r="AC5" s="120"/>
    </row>
    <row r="6" spans="1:29" ht="21" customHeight="1" thickBot="1" x14ac:dyDescent="0.2">
      <c r="A6" s="4"/>
      <c r="B6" s="4"/>
      <c r="C6" s="121">
        <v>20</v>
      </c>
      <c r="D6" s="122"/>
      <c r="E6" s="123"/>
      <c r="F6" s="9"/>
      <c r="G6" s="4"/>
      <c r="H6" s="4"/>
      <c r="I6" s="4"/>
      <c r="J6" s="4"/>
      <c r="K6" s="4"/>
      <c r="L6" s="4"/>
      <c r="M6" s="111">
        <f>IF(C6&lt;21,ROUNDDOWN((J19+$Z$5)*1.1,0),IF(C6&lt;=50,ROUNDDOWN((J20*C6-588+$Z$5)*1.1,0),IF(C6&lt;=100,ROUNDDOWN((J21*C6-2088+$Z$5)*1.1,0),ROUNDDOWN((J22*C6-5088+$Z$5)*1.1,0))))</f>
        <v>3082</v>
      </c>
      <c r="N6" s="112"/>
      <c r="O6" s="112"/>
      <c r="P6" s="113"/>
      <c r="Q6" s="4"/>
      <c r="R6" s="4"/>
      <c r="S6" s="105" t="s">
        <v>2</v>
      </c>
      <c r="T6" s="106"/>
      <c r="U6" s="106"/>
      <c r="V6" s="107"/>
      <c r="W6" s="1"/>
      <c r="X6" s="1"/>
      <c r="Y6" s="7"/>
      <c r="Z6" s="7"/>
      <c r="AA6" s="7"/>
      <c r="AB6" s="13"/>
      <c r="AC6" s="13"/>
    </row>
    <row r="7" spans="1:29" ht="15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99">
        <f>SUM(M6,M9)</f>
        <v>5616</v>
      </c>
      <c r="T7" s="100"/>
      <c r="U7" s="100"/>
      <c r="V7" s="101"/>
      <c r="W7" s="1"/>
      <c r="X7" s="1"/>
      <c r="Y7" s="7"/>
      <c r="Z7" s="7"/>
      <c r="AA7" s="7"/>
      <c r="AB7" s="7"/>
      <c r="AC7" s="7"/>
    </row>
    <row r="8" spans="1:29" ht="21" customHeight="1" thickBot="1" x14ac:dyDescent="0.2">
      <c r="A8" s="4"/>
      <c r="B8" s="4"/>
      <c r="C8" s="4" t="s">
        <v>3</v>
      </c>
      <c r="D8" s="4"/>
      <c r="E8" s="4"/>
      <c r="F8" s="4"/>
      <c r="G8" s="4"/>
      <c r="H8" s="4"/>
      <c r="I8" s="4"/>
      <c r="J8" s="4"/>
      <c r="K8" s="4"/>
      <c r="L8" s="4"/>
      <c r="M8" s="105" t="s">
        <v>4</v>
      </c>
      <c r="N8" s="106"/>
      <c r="O8" s="106"/>
      <c r="P8" s="107"/>
      <c r="Q8" s="4"/>
      <c r="R8" s="4"/>
      <c r="S8" s="102"/>
      <c r="T8" s="103"/>
      <c r="U8" s="103"/>
      <c r="V8" s="104"/>
      <c r="W8" s="1"/>
      <c r="X8" s="1"/>
      <c r="Y8" s="7"/>
      <c r="Z8" s="7"/>
      <c r="AA8" s="7"/>
      <c r="AB8" s="7"/>
      <c r="AC8" s="7"/>
    </row>
    <row r="9" spans="1:29" ht="21" customHeight="1" thickBot="1" x14ac:dyDescent="0.2">
      <c r="A9" s="4"/>
      <c r="B9" s="4"/>
      <c r="C9" s="108">
        <v>13</v>
      </c>
      <c r="D9" s="109"/>
      <c r="E9" s="110"/>
      <c r="F9" s="4"/>
      <c r="G9" s="4"/>
      <c r="H9" s="4"/>
      <c r="I9" s="4"/>
      <c r="J9" s="4"/>
      <c r="K9" s="4"/>
      <c r="L9" s="4"/>
      <c r="M9" s="111">
        <f>IF(C6&lt;21,ROUNDDOWN(J31*1.1,0),IF(C6&lt;=50,ROUNDDOWN((J32*C6-576)*1.1,0),IF(C6&lt;=100,ROUNDDOWN((J33*C6-1276)*1.1,0),ROUNDDOWN((J34*C6-4176)*1.1,0))))</f>
        <v>2534</v>
      </c>
      <c r="N9" s="112"/>
      <c r="O9" s="112"/>
      <c r="P9" s="113"/>
      <c r="Q9" s="4"/>
      <c r="R9" s="4"/>
      <c r="S9" s="14"/>
      <c r="T9" s="14"/>
      <c r="U9" s="14"/>
      <c r="V9" s="14"/>
      <c r="W9" s="1"/>
      <c r="X9" s="1"/>
      <c r="Y9" s="7"/>
      <c r="Z9" s="7"/>
      <c r="AA9" s="7"/>
      <c r="AB9" s="13"/>
      <c r="AC9" s="13"/>
    </row>
    <row r="10" spans="1:29" s="1" customFormat="1" ht="2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 t="s">
        <v>5</v>
      </c>
      <c r="N10" s="4"/>
      <c r="O10" s="4"/>
      <c r="P10" s="4"/>
      <c r="Q10" s="4"/>
      <c r="R10" s="4"/>
      <c r="S10" s="14"/>
      <c r="T10" s="14"/>
      <c r="U10" s="14"/>
      <c r="V10" s="9"/>
      <c r="AB10" s="15"/>
      <c r="AC10" s="15"/>
    </row>
    <row r="11" spans="1:29" s="1" customFormat="1" ht="2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4"/>
      <c r="T11" s="14"/>
      <c r="U11" s="14"/>
      <c r="V11" s="9"/>
      <c r="AB11" s="15"/>
      <c r="AC11" s="15"/>
    </row>
    <row r="12" spans="1:29" s="1" customFormat="1" ht="2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4"/>
      <c r="T12" s="14"/>
      <c r="U12" s="14"/>
      <c r="V12" s="9"/>
      <c r="AB12" s="15"/>
      <c r="AC12" s="15"/>
    </row>
    <row r="13" spans="1:29" s="1" customFormat="1" ht="15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9"/>
      <c r="W13" s="9"/>
      <c r="X13" s="9"/>
      <c r="Y13" s="9"/>
      <c r="Z13" s="4"/>
    </row>
    <row r="14" spans="1:29" s="1" customFormat="1" ht="15.75" customHeight="1" x14ac:dyDescent="0.15">
      <c r="A14" s="4"/>
      <c r="B14" s="16" t="s">
        <v>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/>
    </row>
    <row r="15" spans="1:29" s="1" customFormat="1" ht="10.5" customHeight="1" x14ac:dyDescent="0.15">
      <c r="A15" s="4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/>
    </row>
    <row r="16" spans="1:29" s="1" customFormat="1" ht="15.75" customHeight="1" x14ac:dyDescent="0.15">
      <c r="A16" s="4"/>
      <c r="B16" s="19" t="s">
        <v>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 t="s">
        <v>8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9" ht="21" customHeight="1" x14ac:dyDescent="0.15">
      <c r="A17" s="4"/>
      <c r="B17" s="80" t="s">
        <v>9</v>
      </c>
      <c r="C17" s="81"/>
      <c r="D17" s="81"/>
      <c r="E17" s="82"/>
      <c r="F17" s="81" t="s">
        <v>10</v>
      </c>
      <c r="G17" s="81"/>
      <c r="H17" s="81"/>
      <c r="I17" s="82"/>
      <c r="J17" s="80" t="s">
        <v>11</v>
      </c>
      <c r="K17" s="81"/>
      <c r="L17" s="82"/>
      <c r="M17" s="4"/>
      <c r="N17" s="4"/>
      <c r="O17" s="114" t="s">
        <v>12</v>
      </c>
      <c r="P17" s="115"/>
      <c r="Q17" s="20"/>
      <c r="R17" s="21" t="s">
        <v>13</v>
      </c>
      <c r="S17" s="22"/>
      <c r="T17" s="23"/>
      <c r="U17" s="4"/>
      <c r="V17" s="4"/>
      <c r="W17" s="4"/>
      <c r="X17" s="4"/>
      <c r="Y17" s="4"/>
      <c r="Z17" s="1"/>
      <c r="AB17" s="2"/>
      <c r="AC17" s="2"/>
    </row>
    <row r="18" spans="1:29" ht="21.75" customHeight="1" x14ac:dyDescent="0.15">
      <c r="A18" s="4"/>
      <c r="B18" s="83"/>
      <c r="C18" s="84"/>
      <c r="D18" s="84"/>
      <c r="E18" s="85"/>
      <c r="F18" s="84"/>
      <c r="G18" s="84"/>
      <c r="H18" s="84"/>
      <c r="I18" s="85"/>
      <c r="J18" s="83"/>
      <c r="K18" s="84"/>
      <c r="L18" s="85"/>
      <c r="M18" s="4"/>
      <c r="N18" s="4"/>
      <c r="O18" s="42"/>
      <c r="P18" s="24">
        <v>13</v>
      </c>
      <c r="Q18" s="25" t="s">
        <v>14</v>
      </c>
      <c r="R18" s="116" t="s">
        <v>15</v>
      </c>
      <c r="S18" s="117"/>
      <c r="T18" s="118"/>
      <c r="U18" s="4"/>
      <c r="V18" s="4"/>
      <c r="W18" s="4"/>
      <c r="X18" s="4"/>
      <c r="Y18" s="4"/>
      <c r="Z18" s="1"/>
      <c r="AB18" s="2"/>
      <c r="AC18" s="2"/>
    </row>
    <row r="19" spans="1:29" ht="21.75" customHeight="1" x14ac:dyDescent="0.15">
      <c r="A19" s="4"/>
      <c r="B19" s="57" t="s">
        <v>16</v>
      </c>
      <c r="C19" s="58"/>
      <c r="D19" s="58"/>
      <c r="E19" s="59"/>
      <c r="F19" s="93" t="s">
        <v>17</v>
      </c>
      <c r="G19" s="93"/>
      <c r="H19" s="93"/>
      <c r="I19" s="60"/>
      <c r="J19" s="62">
        <v>2692</v>
      </c>
      <c r="K19" s="63"/>
      <c r="L19" s="64"/>
      <c r="M19" s="4"/>
      <c r="N19" s="4"/>
      <c r="O19" s="41"/>
      <c r="P19" s="26">
        <v>20</v>
      </c>
      <c r="Q19" s="27" t="s">
        <v>14</v>
      </c>
      <c r="R19" s="74" t="s">
        <v>18</v>
      </c>
      <c r="S19" s="75"/>
      <c r="T19" s="76"/>
      <c r="U19" s="4"/>
      <c r="V19" s="4"/>
      <c r="W19" s="4"/>
      <c r="X19" s="4"/>
      <c r="Y19" s="4"/>
      <c r="Z19" s="1"/>
      <c r="AB19" s="2"/>
      <c r="AC19" s="2"/>
    </row>
    <row r="20" spans="1:29" ht="21.75" customHeight="1" x14ac:dyDescent="0.15">
      <c r="A20" s="4"/>
      <c r="B20" s="94" t="s">
        <v>19</v>
      </c>
      <c r="C20" s="95"/>
      <c r="D20" s="95"/>
      <c r="E20" s="96"/>
      <c r="F20" s="97" t="s">
        <v>20</v>
      </c>
      <c r="G20" s="97"/>
      <c r="H20" s="97"/>
      <c r="I20" s="97"/>
      <c r="J20" s="98">
        <v>164</v>
      </c>
      <c r="K20" s="98"/>
      <c r="L20" s="98"/>
      <c r="M20" s="4"/>
      <c r="N20" s="4"/>
      <c r="O20" s="28"/>
      <c r="P20" s="29">
        <v>25</v>
      </c>
      <c r="Q20" s="30" t="s">
        <v>14</v>
      </c>
      <c r="R20" s="90" t="s">
        <v>21</v>
      </c>
      <c r="S20" s="91"/>
      <c r="T20" s="92"/>
      <c r="U20" s="4"/>
      <c r="V20" s="4"/>
      <c r="W20" s="4"/>
      <c r="X20" s="4"/>
      <c r="Y20" s="4"/>
      <c r="Z20" s="1"/>
      <c r="AB20" s="2"/>
      <c r="AC20" s="2"/>
    </row>
    <row r="21" spans="1:29" ht="21.75" customHeight="1" x14ac:dyDescent="0.15">
      <c r="A21" s="4"/>
      <c r="B21" s="43" t="s">
        <v>22</v>
      </c>
      <c r="C21" s="44"/>
      <c r="D21" s="44"/>
      <c r="E21" s="45"/>
      <c r="F21" s="86" t="s">
        <v>23</v>
      </c>
      <c r="G21" s="86"/>
      <c r="H21" s="86"/>
      <c r="I21" s="86"/>
      <c r="J21" s="87">
        <v>194</v>
      </c>
      <c r="K21" s="87"/>
      <c r="L21" s="87"/>
      <c r="M21" s="4"/>
      <c r="N21" s="4"/>
      <c r="O21" s="31"/>
      <c r="P21" s="26">
        <v>30</v>
      </c>
      <c r="Q21" s="27" t="s">
        <v>14</v>
      </c>
      <c r="R21" s="74" t="s">
        <v>24</v>
      </c>
      <c r="S21" s="75"/>
      <c r="T21" s="76"/>
      <c r="U21" s="4"/>
      <c r="V21" s="4"/>
      <c r="W21" s="4"/>
      <c r="X21" s="4"/>
      <c r="Y21" s="4"/>
      <c r="Z21" s="1"/>
      <c r="AB21" s="2"/>
      <c r="AC21" s="2"/>
    </row>
    <row r="22" spans="1:29" ht="21.75" customHeight="1" x14ac:dyDescent="0.15">
      <c r="A22" s="4"/>
      <c r="B22" s="32"/>
      <c r="C22" s="33"/>
      <c r="D22" s="33"/>
      <c r="E22" s="34"/>
      <c r="F22" s="88" t="s">
        <v>25</v>
      </c>
      <c r="G22" s="88"/>
      <c r="H22" s="88"/>
      <c r="I22" s="88"/>
      <c r="J22" s="89">
        <v>224</v>
      </c>
      <c r="K22" s="89"/>
      <c r="L22" s="89"/>
      <c r="M22" s="4"/>
      <c r="N22" s="4"/>
      <c r="O22" s="28"/>
      <c r="P22" s="29">
        <v>40</v>
      </c>
      <c r="Q22" s="30" t="s">
        <v>14</v>
      </c>
      <c r="R22" s="90" t="s">
        <v>26</v>
      </c>
      <c r="S22" s="91"/>
      <c r="T22" s="92"/>
      <c r="U22" s="4"/>
      <c r="V22" s="4"/>
      <c r="W22" s="4"/>
      <c r="X22" s="4"/>
      <c r="Y22" s="4"/>
      <c r="Z22" s="1"/>
      <c r="AB22" s="2"/>
      <c r="AC22" s="2"/>
    </row>
    <row r="23" spans="1:29" ht="21.7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1"/>
      <c r="P23" s="26">
        <v>50</v>
      </c>
      <c r="Q23" s="27" t="s">
        <v>14</v>
      </c>
      <c r="R23" s="74" t="s">
        <v>27</v>
      </c>
      <c r="S23" s="75"/>
      <c r="T23" s="76"/>
      <c r="U23" s="4"/>
      <c r="V23" s="4"/>
      <c r="W23" s="4"/>
      <c r="X23" s="4"/>
      <c r="Y23" s="4"/>
      <c r="Z23" s="1"/>
      <c r="AB23" s="2"/>
      <c r="AC23" s="2"/>
    </row>
    <row r="24" spans="1:29" ht="21.7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5"/>
      <c r="P24" s="36">
        <v>75</v>
      </c>
      <c r="Q24" s="37" t="s">
        <v>14</v>
      </c>
      <c r="R24" s="77" t="s">
        <v>28</v>
      </c>
      <c r="S24" s="78"/>
      <c r="T24" s="79"/>
      <c r="U24" s="4"/>
      <c r="V24" s="4"/>
      <c r="W24" s="4"/>
      <c r="X24" s="4"/>
      <c r="Y24" s="4"/>
      <c r="Z24" s="1"/>
      <c r="AB24" s="2"/>
      <c r="AC24" s="2"/>
    </row>
    <row r="25" spans="1:29" ht="21.7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8"/>
      <c r="P25" s="38"/>
      <c r="Q25" s="38"/>
      <c r="R25" s="39"/>
      <c r="S25" s="39"/>
      <c r="T25" s="39"/>
      <c r="U25" s="4"/>
      <c r="V25" s="4"/>
      <c r="W25" s="4"/>
      <c r="X25" s="4"/>
      <c r="Y25" s="4"/>
      <c r="Z25" s="1"/>
      <c r="AB25" s="2"/>
      <c r="AC25" s="2"/>
    </row>
    <row r="26" spans="1:29" ht="21.75" customHeight="1" x14ac:dyDescent="0.15">
      <c r="A26" s="4"/>
      <c r="B26" s="16" t="s">
        <v>29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1"/>
      <c r="AB26" s="2"/>
      <c r="AC26" s="2"/>
    </row>
    <row r="27" spans="1:29" ht="21.7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1"/>
      <c r="AB27" s="2"/>
      <c r="AC27" s="2"/>
    </row>
    <row r="28" spans="1:29" ht="21.75" customHeight="1" x14ac:dyDescent="0.15">
      <c r="A28" s="4"/>
      <c r="B28" s="19" t="s">
        <v>30</v>
      </c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1"/>
      <c r="AB28" s="2"/>
      <c r="AC28" s="2"/>
    </row>
    <row r="29" spans="1:29" ht="21.75" customHeight="1" x14ac:dyDescent="0.15">
      <c r="A29" s="4"/>
      <c r="B29" s="80" t="s">
        <v>9</v>
      </c>
      <c r="C29" s="81"/>
      <c r="D29" s="81"/>
      <c r="E29" s="82"/>
      <c r="F29" s="81" t="s">
        <v>10</v>
      </c>
      <c r="G29" s="81"/>
      <c r="H29" s="81"/>
      <c r="I29" s="82"/>
      <c r="J29" s="80" t="s">
        <v>11</v>
      </c>
      <c r="K29" s="81"/>
      <c r="L29" s="8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1"/>
    </row>
    <row r="30" spans="1:29" ht="21.75" customHeight="1" x14ac:dyDescent="0.15">
      <c r="A30" s="4"/>
      <c r="B30" s="83"/>
      <c r="C30" s="84"/>
      <c r="D30" s="84"/>
      <c r="E30" s="85"/>
      <c r="F30" s="84"/>
      <c r="G30" s="84"/>
      <c r="H30" s="84"/>
      <c r="I30" s="85"/>
      <c r="J30" s="83"/>
      <c r="K30" s="84"/>
      <c r="L30" s="8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1"/>
    </row>
    <row r="31" spans="1:29" ht="21.75" customHeight="1" x14ac:dyDescent="0.15">
      <c r="A31" s="4"/>
      <c r="B31" s="57" t="s">
        <v>16</v>
      </c>
      <c r="C31" s="58"/>
      <c r="D31" s="58"/>
      <c r="E31" s="59"/>
      <c r="F31" s="60" t="s">
        <v>17</v>
      </c>
      <c r="G31" s="61"/>
      <c r="H31" s="61"/>
      <c r="I31" s="61"/>
      <c r="J31" s="62">
        <v>2304</v>
      </c>
      <c r="K31" s="63"/>
      <c r="L31" s="6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1"/>
    </row>
    <row r="32" spans="1:29" ht="21.75" customHeight="1" x14ac:dyDescent="0.15">
      <c r="A32" s="4"/>
      <c r="B32" s="65" t="s">
        <v>19</v>
      </c>
      <c r="C32" s="66"/>
      <c r="D32" s="66"/>
      <c r="E32" s="67"/>
      <c r="F32" s="68" t="s">
        <v>20</v>
      </c>
      <c r="G32" s="69"/>
      <c r="H32" s="69"/>
      <c r="I32" s="70"/>
      <c r="J32" s="71">
        <v>144</v>
      </c>
      <c r="K32" s="72"/>
      <c r="L32" s="7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1"/>
      <c r="AB32" s="2"/>
      <c r="AC32" s="2"/>
    </row>
    <row r="33" spans="1:29" ht="21.75" customHeight="1" x14ac:dyDescent="0.15">
      <c r="A33" s="4"/>
      <c r="B33" s="43" t="s">
        <v>22</v>
      </c>
      <c r="C33" s="44"/>
      <c r="D33" s="44"/>
      <c r="E33" s="45"/>
      <c r="F33" s="46" t="s">
        <v>23</v>
      </c>
      <c r="G33" s="47"/>
      <c r="H33" s="47"/>
      <c r="I33" s="48"/>
      <c r="J33" s="49">
        <v>158</v>
      </c>
      <c r="K33" s="50"/>
      <c r="L33" s="5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1"/>
      <c r="AB33" s="2"/>
      <c r="AC33" s="2"/>
    </row>
    <row r="34" spans="1:29" ht="21.75" customHeight="1" x14ac:dyDescent="0.15">
      <c r="A34" s="4"/>
      <c r="B34" s="32"/>
      <c r="C34" s="33"/>
      <c r="D34" s="33"/>
      <c r="E34" s="34"/>
      <c r="F34" s="52" t="s">
        <v>25</v>
      </c>
      <c r="G34" s="53"/>
      <c r="H34" s="53"/>
      <c r="I34" s="54"/>
      <c r="J34" s="55">
        <v>187</v>
      </c>
      <c r="K34" s="55"/>
      <c r="L34" s="5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1"/>
      <c r="AB34" s="2"/>
      <c r="AC34" s="2"/>
    </row>
    <row r="35" spans="1:29" ht="15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0"/>
      <c r="M35" s="40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1"/>
      <c r="AB35" s="2"/>
      <c r="AC35" s="2"/>
    </row>
    <row r="36" spans="1:29" ht="15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0"/>
      <c r="M36" s="40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1"/>
      <c r="AB36" s="2"/>
      <c r="AC36" s="2"/>
    </row>
    <row r="37" spans="1:29" ht="15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0"/>
      <c r="M37" s="40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1"/>
      <c r="AB37" s="2"/>
      <c r="AC37" s="2"/>
    </row>
    <row r="38" spans="1:29" ht="15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0"/>
      <c r="M38" s="4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1"/>
      <c r="AB38" s="2"/>
      <c r="AC38" s="2"/>
    </row>
    <row r="39" spans="1:29" ht="15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1"/>
      <c r="AB39" s="2"/>
      <c r="AC39" s="2"/>
    </row>
    <row r="40" spans="1:29" ht="15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1"/>
      <c r="AB40" s="2"/>
      <c r="AC40" s="2"/>
    </row>
    <row r="41" spans="1:29" ht="15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1"/>
      <c r="AB41" s="2"/>
      <c r="AC41" s="2"/>
    </row>
    <row r="42" spans="1:29" ht="15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1"/>
      <c r="AB42" s="2"/>
      <c r="AC42" s="2"/>
    </row>
    <row r="43" spans="1:29" ht="15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1"/>
      <c r="AB43" s="2"/>
      <c r="AC43" s="2"/>
    </row>
    <row r="44" spans="1:29" ht="15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1"/>
      <c r="AB44" s="2"/>
      <c r="AC44" s="2"/>
    </row>
    <row r="45" spans="1:29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B45" s="2"/>
      <c r="AC45" s="2"/>
    </row>
    <row r="46" spans="1:29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B46" s="2"/>
      <c r="AC46" s="2"/>
    </row>
    <row r="47" spans="1:29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B47" s="7"/>
      <c r="AC47" s="7"/>
    </row>
    <row r="48" spans="1:29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B48" s="7"/>
      <c r="AC48" s="7"/>
    </row>
    <row r="49" spans="1:29" s="7" customFormat="1" ht="15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9" s="7" customFormat="1" ht="15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9" s="7" customFormat="1" ht="15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9" s="7" customFormat="1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9" s="7" customFormat="1" ht="15" customHeight="1" x14ac:dyDescent="0.15">
      <c r="U53" s="1"/>
      <c r="V53" s="1"/>
      <c r="W53" s="1"/>
      <c r="X53" s="1"/>
      <c r="Y53" s="1"/>
      <c r="Z53" s="1"/>
      <c r="AB53" s="2"/>
      <c r="AC53" s="2"/>
    </row>
    <row r="54" spans="1:29" s="7" customFormat="1" ht="15" customHeight="1" x14ac:dyDescent="0.15">
      <c r="U54" s="1"/>
      <c r="V54" s="1"/>
      <c r="W54" s="1"/>
      <c r="X54" s="1"/>
      <c r="Y54" s="1"/>
      <c r="Z54" s="1"/>
      <c r="AB54" s="2"/>
      <c r="AC54" s="2"/>
    </row>
    <row r="55" spans="1:29" ht="15" customHeight="1" x14ac:dyDescent="0.15">
      <c r="AB55" s="2"/>
      <c r="AC55" s="2"/>
    </row>
    <row r="56" spans="1:29" ht="15" customHeight="1" x14ac:dyDescent="0.15">
      <c r="AB56" s="2"/>
      <c r="AC56" s="2"/>
    </row>
    <row r="57" spans="1:29" ht="15" customHeight="1" x14ac:dyDescent="0.15">
      <c r="E57" s="3"/>
      <c r="F57" s="3"/>
      <c r="G57" s="3"/>
      <c r="H57" s="3"/>
      <c r="AB57" s="2"/>
      <c r="AC57" s="2"/>
    </row>
    <row r="58" spans="1:29" ht="15" customHeight="1" x14ac:dyDescent="0.15">
      <c r="E58" s="3"/>
      <c r="F58" s="3"/>
      <c r="G58" s="3"/>
      <c r="H58" s="3"/>
      <c r="AB58" s="2"/>
      <c r="AC58" s="2"/>
    </row>
    <row r="59" spans="1:29" ht="17.25" customHeight="1" x14ac:dyDescent="0.15">
      <c r="E59" s="3"/>
      <c r="F59" s="3"/>
      <c r="G59" s="3"/>
      <c r="H59" s="3"/>
    </row>
    <row r="60" spans="1:29" ht="17.25" customHeight="1" x14ac:dyDescent="0.15">
      <c r="E60" s="3"/>
      <c r="F60" s="3"/>
      <c r="G60" s="3"/>
      <c r="H60" s="3"/>
    </row>
  </sheetData>
  <mergeCells count="46">
    <mergeCell ref="Z4:AC4"/>
    <mergeCell ref="M5:P5"/>
    <mergeCell ref="Z5:AC5"/>
    <mergeCell ref="C6:E6"/>
    <mergeCell ref="M6:P6"/>
    <mergeCell ref="S6:V6"/>
    <mergeCell ref="S7:V8"/>
    <mergeCell ref="M8:P8"/>
    <mergeCell ref="C9:E9"/>
    <mergeCell ref="M9:P9"/>
    <mergeCell ref="B17:E18"/>
    <mergeCell ref="F17:I18"/>
    <mergeCell ref="J17:L18"/>
    <mergeCell ref="O17:P17"/>
    <mergeCell ref="R18:T18"/>
    <mergeCell ref="B19:E19"/>
    <mergeCell ref="F19:I19"/>
    <mergeCell ref="J19:L19"/>
    <mergeCell ref="R19:T19"/>
    <mergeCell ref="B20:E20"/>
    <mergeCell ref="F20:I20"/>
    <mergeCell ref="J20:L20"/>
    <mergeCell ref="R20:T20"/>
    <mergeCell ref="B21:E21"/>
    <mergeCell ref="F21:I21"/>
    <mergeCell ref="J21:L21"/>
    <mergeCell ref="R21:T21"/>
    <mergeCell ref="F22:I22"/>
    <mergeCell ref="J22:L22"/>
    <mergeCell ref="R22:T22"/>
    <mergeCell ref="R23:T23"/>
    <mergeCell ref="R24:T24"/>
    <mergeCell ref="B29:E30"/>
    <mergeCell ref="F29:I30"/>
    <mergeCell ref="J29:L30"/>
    <mergeCell ref="B31:E31"/>
    <mergeCell ref="F31:I31"/>
    <mergeCell ref="J31:L31"/>
    <mergeCell ref="B32:E32"/>
    <mergeCell ref="F32:I32"/>
    <mergeCell ref="J32:L32"/>
    <mergeCell ref="B33:E33"/>
    <mergeCell ref="F33:I33"/>
    <mergeCell ref="J33:L33"/>
    <mergeCell ref="F34:I34"/>
    <mergeCell ref="J34:L34"/>
  </mergeCells>
  <phoneticPr fontId="3"/>
  <dataValidations count="1">
    <dataValidation type="list" allowBlank="1" showInputMessage="1" showErrorMessage="1" sqref="C9:E9" xr:uid="{343030E1-C64D-4745-B7F2-412CBBF4ABF9}">
      <formula1>$P$18:$P$24</formula1>
    </dataValidation>
  </dataValidations>
  <pageMargins left="0.75" right="0.75" top="1" bottom="0.82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笛吹市 (R8年改定) </vt:lpstr>
      <vt:lpstr>'笛吹市 (R8年改定)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2022-11-15T06:13:12Z</cp:lastPrinted>
  <dcterms:created xsi:type="dcterms:W3CDTF">2014-03-20T08:02:54Z</dcterms:created>
  <dcterms:modified xsi:type="dcterms:W3CDTF">2026-01-14T06:52:28Z</dcterms:modified>
</cp:coreProperties>
</file>