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t-filesv\redirect$\00014655\Desktop\HP\R0508　HP\"/>
    </mc:Choice>
  </mc:AlternateContent>
  <bookViews>
    <workbookView xWindow="0" yWindow="0" windowWidth="14370" windowHeight="11985"/>
  </bookViews>
  <sheets>
    <sheet name="R5.7月末" sheetId="7" r:id="rId1"/>
  </sheets>
  <definedNames>
    <definedName name="_xlnm.Print_Area" localSheetId="0">'R5.7月末'!$A$1:$X$38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7" i="7" l="1"/>
  <c r="L37" i="7"/>
  <c r="F37" i="7"/>
  <c r="R36" i="7"/>
  <c r="L36" i="7"/>
  <c r="F36" i="7"/>
  <c r="W35" i="7"/>
  <c r="V35" i="7"/>
  <c r="X35" i="7" s="1"/>
  <c r="U35" i="7"/>
  <c r="R35" i="7"/>
  <c r="L35" i="7"/>
  <c r="F35" i="7"/>
  <c r="X34" i="7"/>
  <c r="R34" i="7"/>
  <c r="L34" i="7"/>
  <c r="F34" i="7"/>
  <c r="X33" i="7"/>
  <c r="R33" i="7"/>
  <c r="L33" i="7"/>
  <c r="F33" i="7"/>
  <c r="X32" i="7"/>
  <c r="R32" i="7"/>
  <c r="L32" i="7"/>
  <c r="F32" i="7"/>
  <c r="X31" i="7"/>
  <c r="R31" i="7"/>
  <c r="L31" i="7"/>
  <c r="F31" i="7"/>
  <c r="W30" i="7"/>
  <c r="V30" i="7"/>
  <c r="X30" i="7" s="1"/>
  <c r="U30" i="7"/>
  <c r="Q30" i="7"/>
  <c r="P30" i="7"/>
  <c r="R30" i="7" s="1"/>
  <c r="O30" i="7"/>
  <c r="L30" i="7"/>
  <c r="E30" i="7"/>
  <c r="D30" i="7"/>
  <c r="C30" i="7"/>
  <c r="X29" i="7"/>
  <c r="R29" i="7"/>
  <c r="L29" i="7"/>
  <c r="F29" i="7"/>
  <c r="X28" i="7"/>
  <c r="R28" i="7"/>
  <c r="L28" i="7"/>
  <c r="F28" i="7"/>
  <c r="X27" i="7"/>
  <c r="R27" i="7"/>
  <c r="L27" i="7"/>
  <c r="F27" i="7"/>
  <c r="X26" i="7"/>
  <c r="R26" i="7"/>
  <c r="K26" i="7"/>
  <c r="J26" i="7"/>
  <c r="I26" i="7"/>
  <c r="F26" i="7"/>
  <c r="X25" i="7"/>
  <c r="R25" i="7"/>
  <c r="L25" i="7"/>
  <c r="F25" i="7"/>
  <c r="X24" i="7"/>
  <c r="R24" i="7"/>
  <c r="L24" i="7"/>
  <c r="F24" i="7"/>
  <c r="X23" i="7"/>
  <c r="R23" i="7"/>
  <c r="L23" i="7"/>
  <c r="F23" i="7"/>
  <c r="X22" i="7"/>
  <c r="R22" i="7"/>
  <c r="L22" i="7"/>
  <c r="F22" i="7"/>
  <c r="X21" i="7"/>
  <c r="R21" i="7"/>
  <c r="L21" i="7"/>
  <c r="F21" i="7"/>
  <c r="X20" i="7"/>
  <c r="Q20" i="7"/>
  <c r="P20" i="7"/>
  <c r="O20" i="7"/>
  <c r="L20" i="7"/>
  <c r="F20" i="7"/>
  <c r="X19" i="7"/>
  <c r="R19" i="7"/>
  <c r="L19" i="7"/>
  <c r="F19" i="7"/>
  <c r="X18" i="7"/>
  <c r="R18" i="7"/>
  <c r="L18" i="7"/>
  <c r="F18" i="7"/>
  <c r="X17" i="7"/>
  <c r="R17" i="7"/>
  <c r="L17" i="7"/>
  <c r="F17" i="7"/>
  <c r="X16" i="7"/>
  <c r="R16" i="7"/>
  <c r="L16" i="7"/>
  <c r="F16" i="7"/>
  <c r="X15" i="7"/>
  <c r="R15" i="7"/>
  <c r="L15" i="7"/>
  <c r="F15" i="7"/>
  <c r="X14" i="7"/>
  <c r="R14" i="7"/>
  <c r="L14" i="7"/>
  <c r="F14" i="7"/>
  <c r="X13" i="7"/>
  <c r="R13" i="7"/>
  <c r="L13" i="7"/>
  <c r="F13" i="7"/>
  <c r="X12" i="7"/>
  <c r="R12" i="7"/>
  <c r="L12" i="7"/>
  <c r="F12" i="7"/>
  <c r="W11" i="7"/>
  <c r="V11" i="7"/>
  <c r="U11" i="7"/>
  <c r="R11" i="7"/>
  <c r="L11" i="7"/>
  <c r="F11" i="7"/>
  <c r="X10" i="7"/>
  <c r="R10" i="7"/>
  <c r="L10" i="7"/>
  <c r="F10" i="7"/>
  <c r="X9" i="7"/>
  <c r="R9" i="7"/>
  <c r="L9" i="7"/>
  <c r="F9" i="7"/>
  <c r="X8" i="7"/>
  <c r="R8" i="7"/>
  <c r="L8" i="7"/>
  <c r="F8" i="7"/>
  <c r="X7" i="7"/>
  <c r="R7" i="7"/>
  <c r="L7" i="7"/>
  <c r="F7" i="7"/>
  <c r="X6" i="7"/>
  <c r="R6" i="7"/>
  <c r="L6" i="7"/>
  <c r="F6" i="7"/>
  <c r="X5" i="7"/>
  <c r="R5" i="7"/>
  <c r="L5" i="7"/>
  <c r="F5" i="7"/>
  <c r="X4" i="7"/>
  <c r="X11" i="7" s="1"/>
  <c r="R4" i="7"/>
  <c r="R20" i="7" s="1"/>
  <c r="L4" i="7"/>
  <c r="L26" i="7" s="1"/>
  <c r="F4" i="7"/>
  <c r="U36" i="7" l="1"/>
  <c r="V36" i="7"/>
  <c r="W36" i="7"/>
  <c r="F30" i="7"/>
  <c r="X36" i="7" s="1"/>
</calcChain>
</file>

<file path=xl/sharedStrings.xml><?xml version="1.0" encoding="utf-8"?>
<sst xmlns="http://schemas.openxmlformats.org/spreadsheetml/2006/main" count="172" uniqueCount="153">
  <si>
    <t>山梨県笛吹市住民基本台帳行政区別人口統計表</t>
    <rPh sb="0" eb="3">
      <t>ヤマナシケン</t>
    </rPh>
    <rPh sb="3" eb="4">
      <t>フエ</t>
    </rPh>
    <rPh sb="4" eb="5">
      <t>フ</t>
    </rPh>
    <rPh sb="5" eb="6">
      <t>シ</t>
    </rPh>
    <rPh sb="6" eb="8">
      <t>ジュウミン</t>
    </rPh>
    <rPh sb="8" eb="10">
      <t>キホン</t>
    </rPh>
    <rPh sb="10" eb="12">
      <t>ダイチョウ</t>
    </rPh>
    <rPh sb="12" eb="14">
      <t>ギョウセイ</t>
    </rPh>
    <rPh sb="14" eb="16">
      <t>クベツ</t>
    </rPh>
    <rPh sb="16" eb="18">
      <t>ジンコウ</t>
    </rPh>
    <rPh sb="18" eb="20">
      <t>トウケイ</t>
    </rPh>
    <rPh sb="20" eb="21">
      <t>ヒョウ</t>
    </rPh>
    <phoneticPr fontId="3"/>
  </si>
  <si>
    <t>構成</t>
    <rPh sb="0" eb="2">
      <t>コウセイ</t>
    </rPh>
    <phoneticPr fontId="3"/>
  </si>
  <si>
    <t>行政区名</t>
    <rPh sb="0" eb="3">
      <t>ギョウセイク</t>
    </rPh>
    <rPh sb="3" eb="4">
      <t>メイ</t>
    </rPh>
    <phoneticPr fontId="3"/>
  </si>
  <si>
    <t>世帯数</t>
    <rPh sb="0" eb="3">
      <t>セタイスウ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</si>
  <si>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</si>
  <si>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</si>
  <si>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</si>
  <si>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石和町</t>
    <rPh sb="0" eb="2">
      <t>イサワ</t>
    </rPh>
    <rPh sb="2" eb="3">
      <t>チョウ</t>
    </rPh>
    <phoneticPr fontId="3"/>
  </si>
  <si>
    <t>川中島</t>
    <rPh sb="0" eb="3">
      <t>カワナカジマ</t>
    </rPh>
    <phoneticPr fontId="3"/>
  </si>
  <si>
    <t>御坂町</t>
    <rPh sb="0" eb="2">
      <t>ミサカ</t>
    </rPh>
    <rPh sb="2" eb="3">
      <t>チョウ</t>
    </rPh>
    <phoneticPr fontId="3"/>
  </si>
  <si>
    <t>尾山</t>
    <rPh sb="0" eb="2">
      <t>オヤマ</t>
    </rPh>
    <phoneticPr fontId="3"/>
  </si>
  <si>
    <t>一宮町</t>
    <rPh sb="0" eb="2">
      <t>イチミヤ</t>
    </rPh>
    <rPh sb="2" eb="3">
      <t>チョウ</t>
    </rPh>
    <phoneticPr fontId="3"/>
  </si>
  <si>
    <t>田中</t>
    <rPh sb="0" eb="2">
      <t>タナカ</t>
    </rPh>
    <phoneticPr fontId="3"/>
  </si>
  <si>
    <t>境川町</t>
    <rPh sb="0" eb="2">
      <t>サカイガワ</t>
    </rPh>
    <rPh sb="2" eb="3">
      <t>チョウ</t>
    </rPh>
    <phoneticPr fontId="3"/>
  </si>
  <si>
    <t>大窪</t>
    <rPh sb="0" eb="2">
      <t>オオクボ</t>
    </rPh>
    <phoneticPr fontId="3"/>
  </si>
  <si>
    <t>八田</t>
    <rPh sb="0" eb="2">
      <t>ハッタ</t>
    </rPh>
    <phoneticPr fontId="3"/>
  </si>
  <si>
    <t>下野原</t>
    <rPh sb="0" eb="2">
      <t>シモノ</t>
    </rPh>
    <rPh sb="2" eb="3">
      <t>ハラ</t>
    </rPh>
    <phoneticPr fontId="3"/>
  </si>
  <si>
    <t>市之蔵</t>
    <rPh sb="0" eb="1">
      <t>イチ</t>
    </rPh>
    <rPh sb="1" eb="2">
      <t>ノ</t>
    </rPh>
    <rPh sb="2" eb="3">
      <t>クラ</t>
    </rPh>
    <phoneticPr fontId="3"/>
  </si>
  <si>
    <t>藤垈</t>
    <rPh sb="0" eb="2">
      <t>フジヌタ</t>
    </rPh>
    <phoneticPr fontId="3"/>
  </si>
  <si>
    <t>東町</t>
    <rPh sb="0" eb="1">
      <t>ヒガシ</t>
    </rPh>
    <rPh sb="1" eb="2">
      <t>マチ</t>
    </rPh>
    <phoneticPr fontId="3"/>
  </si>
  <si>
    <t>栗合</t>
    <rPh sb="0" eb="1">
      <t>クリ</t>
    </rPh>
    <rPh sb="1" eb="2">
      <t>ア</t>
    </rPh>
    <phoneticPr fontId="3"/>
  </si>
  <si>
    <t>新巻</t>
    <rPh sb="0" eb="2">
      <t>アラマキ</t>
    </rPh>
    <phoneticPr fontId="3"/>
  </si>
  <si>
    <t>原</t>
    <rPh sb="0" eb="1">
      <t>ハラ</t>
    </rPh>
    <phoneticPr fontId="3"/>
  </si>
  <si>
    <t>仲町</t>
    <rPh sb="0" eb="2">
      <t>ナカマチ</t>
    </rPh>
    <phoneticPr fontId="3"/>
  </si>
  <si>
    <t>蕎麦塚</t>
    <rPh sb="0" eb="2">
      <t>ソバ</t>
    </rPh>
    <rPh sb="2" eb="3">
      <t>ツカ</t>
    </rPh>
    <phoneticPr fontId="3"/>
  </si>
  <si>
    <t>塩田</t>
    <rPh sb="0" eb="2">
      <t>シオダ</t>
    </rPh>
    <phoneticPr fontId="3"/>
  </si>
  <si>
    <t>上寺尾</t>
    <rPh sb="0" eb="1">
      <t>ウエ</t>
    </rPh>
    <rPh sb="1" eb="3">
      <t>テラオ</t>
    </rPh>
    <phoneticPr fontId="3"/>
  </si>
  <si>
    <t>西町</t>
    <rPh sb="0" eb="1">
      <t>ニシ</t>
    </rPh>
    <rPh sb="1" eb="2">
      <t>マチ</t>
    </rPh>
    <phoneticPr fontId="3"/>
  </si>
  <si>
    <t>藤野木</t>
    <rPh sb="0" eb="2">
      <t>フジノ</t>
    </rPh>
    <rPh sb="2" eb="3">
      <t>キ</t>
    </rPh>
    <phoneticPr fontId="3"/>
  </si>
  <si>
    <t>神沢</t>
    <rPh sb="0" eb="2">
      <t>カミザワ</t>
    </rPh>
    <phoneticPr fontId="3"/>
  </si>
  <si>
    <t>中寺尾</t>
    <rPh sb="0" eb="1">
      <t>ナカ</t>
    </rPh>
    <rPh sb="1" eb="3">
      <t>テラオ</t>
    </rPh>
    <phoneticPr fontId="3"/>
  </si>
  <si>
    <t>窪中島</t>
    <rPh sb="0" eb="1">
      <t>クボ</t>
    </rPh>
    <rPh sb="1" eb="3">
      <t>ナカジマ</t>
    </rPh>
    <phoneticPr fontId="3"/>
  </si>
  <si>
    <t>新田</t>
    <rPh sb="0" eb="2">
      <t>ニッタ</t>
    </rPh>
    <phoneticPr fontId="3"/>
  </si>
  <si>
    <t>東新居</t>
    <rPh sb="0" eb="1">
      <t>ヒガシ</t>
    </rPh>
    <rPh sb="1" eb="3">
      <t>アライ</t>
    </rPh>
    <phoneticPr fontId="3"/>
  </si>
  <si>
    <t>間門</t>
    <rPh sb="0" eb="2">
      <t>マカド</t>
    </rPh>
    <phoneticPr fontId="3"/>
  </si>
  <si>
    <t>四日市場</t>
    <rPh sb="0" eb="2">
      <t>ヨッカ</t>
    </rPh>
    <rPh sb="2" eb="4">
      <t>イチバ</t>
    </rPh>
    <phoneticPr fontId="3"/>
  </si>
  <si>
    <t>立沢</t>
    <rPh sb="0" eb="2">
      <t>タツザワ</t>
    </rPh>
    <phoneticPr fontId="3"/>
  </si>
  <si>
    <t>狐新居</t>
    <rPh sb="0" eb="1">
      <t>キツネ</t>
    </rPh>
    <rPh sb="1" eb="3">
      <t>アライ</t>
    </rPh>
    <phoneticPr fontId="3"/>
  </si>
  <si>
    <t>境</t>
    <rPh sb="0" eb="1">
      <t>サカイ</t>
    </rPh>
    <phoneticPr fontId="3"/>
  </si>
  <si>
    <t>日の出</t>
    <rPh sb="0" eb="1">
      <t>ヒ</t>
    </rPh>
    <rPh sb="2" eb="3">
      <t>デ</t>
    </rPh>
    <phoneticPr fontId="3"/>
  </si>
  <si>
    <t>戸倉</t>
    <rPh sb="0" eb="2">
      <t>トクラ</t>
    </rPh>
    <phoneticPr fontId="3"/>
  </si>
  <si>
    <t>金沢</t>
    <rPh sb="0" eb="2">
      <t>カナザワ</t>
    </rPh>
    <phoneticPr fontId="3"/>
  </si>
  <si>
    <t>境川町小計</t>
    <rPh sb="0" eb="2">
      <t>サカイガワ</t>
    </rPh>
    <rPh sb="2" eb="3">
      <t>チョウ</t>
    </rPh>
    <rPh sb="3" eb="5">
      <t>ショウケイ</t>
    </rPh>
    <phoneticPr fontId="3"/>
  </si>
  <si>
    <t>広瀬</t>
    <rPh sb="0" eb="2">
      <t>ヒロセ</t>
    </rPh>
    <phoneticPr fontId="3"/>
  </si>
  <si>
    <t>十郎</t>
    <rPh sb="0" eb="2">
      <t>ジュウロウ</t>
    </rPh>
    <phoneticPr fontId="3"/>
  </si>
  <si>
    <t>土塚</t>
    <rPh sb="0" eb="1">
      <t>ツチ</t>
    </rPh>
    <rPh sb="1" eb="2">
      <t>ツカ</t>
    </rPh>
    <phoneticPr fontId="3"/>
  </si>
  <si>
    <t>春日居町</t>
    <phoneticPr fontId="3"/>
  </si>
  <si>
    <t>熊野堂下</t>
    <rPh sb="0" eb="2">
      <t>クマノ</t>
    </rPh>
    <rPh sb="2" eb="3">
      <t>ドウ</t>
    </rPh>
    <rPh sb="3" eb="4">
      <t>シタ</t>
    </rPh>
    <phoneticPr fontId="3"/>
  </si>
  <si>
    <t>下平井</t>
    <rPh sb="0" eb="1">
      <t>シタ</t>
    </rPh>
    <rPh sb="1" eb="3">
      <t>ヒライ</t>
    </rPh>
    <phoneticPr fontId="3"/>
  </si>
  <si>
    <t>新上宿</t>
    <rPh sb="0" eb="1">
      <t>アラ</t>
    </rPh>
    <rPh sb="1" eb="2">
      <t>ウエ</t>
    </rPh>
    <rPh sb="2" eb="3">
      <t>ヤド</t>
    </rPh>
    <phoneticPr fontId="3"/>
  </si>
  <si>
    <t>石</t>
    <rPh sb="0" eb="1">
      <t>イシ</t>
    </rPh>
    <phoneticPr fontId="3"/>
  </si>
  <si>
    <t>熊野堂上</t>
    <rPh sb="0" eb="1">
      <t>クマ</t>
    </rPh>
    <rPh sb="1" eb="2">
      <t>ノ</t>
    </rPh>
    <rPh sb="2" eb="3">
      <t>ドウ</t>
    </rPh>
    <rPh sb="3" eb="4">
      <t>ウエ</t>
    </rPh>
    <phoneticPr fontId="3"/>
  </si>
  <si>
    <t>上平井</t>
    <rPh sb="0" eb="1">
      <t>ウエ</t>
    </rPh>
    <rPh sb="1" eb="3">
      <t>ヒライ</t>
    </rPh>
    <phoneticPr fontId="3"/>
  </si>
  <si>
    <t>坂野</t>
    <rPh sb="0" eb="2">
      <t>サカノ</t>
    </rPh>
    <phoneticPr fontId="3"/>
  </si>
  <si>
    <t>地蔵堂</t>
    <rPh sb="0" eb="2">
      <t>ジゾウ</t>
    </rPh>
    <rPh sb="2" eb="3">
      <t>ドウ</t>
    </rPh>
    <phoneticPr fontId="3"/>
  </si>
  <si>
    <t>下岩下上</t>
    <rPh sb="0" eb="1">
      <t>シタ</t>
    </rPh>
    <rPh sb="1" eb="3">
      <t>イワシタ</t>
    </rPh>
    <rPh sb="3" eb="4">
      <t>ウエ</t>
    </rPh>
    <phoneticPr fontId="3"/>
  </si>
  <si>
    <t>中川</t>
    <rPh sb="0" eb="2">
      <t>ナカガワ</t>
    </rPh>
    <phoneticPr fontId="3"/>
  </si>
  <si>
    <t>道場</t>
    <rPh sb="0" eb="2">
      <t>ドウジョウ</t>
    </rPh>
    <phoneticPr fontId="3"/>
  </si>
  <si>
    <t>千米寺</t>
    <rPh sb="0" eb="1">
      <t>セン</t>
    </rPh>
    <rPh sb="1" eb="2">
      <t>コメ</t>
    </rPh>
    <rPh sb="2" eb="3">
      <t>テラ</t>
    </rPh>
    <phoneticPr fontId="3"/>
  </si>
  <si>
    <t>下岩下下</t>
    <rPh sb="0" eb="1">
      <t>シタ</t>
    </rPh>
    <rPh sb="1" eb="3">
      <t>イワシタ</t>
    </rPh>
    <rPh sb="3" eb="4">
      <t>シタ</t>
    </rPh>
    <phoneticPr fontId="3"/>
  </si>
  <si>
    <t>山崎</t>
    <rPh sb="0" eb="2">
      <t>ヤマザキ</t>
    </rPh>
    <phoneticPr fontId="3"/>
  </si>
  <si>
    <t>駒留</t>
    <rPh sb="0" eb="1">
      <t>コマ</t>
    </rPh>
    <rPh sb="1" eb="2">
      <t>ト</t>
    </rPh>
    <phoneticPr fontId="3"/>
  </si>
  <si>
    <t>中尾</t>
    <rPh sb="0" eb="2">
      <t>ナカオ</t>
    </rPh>
    <phoneticPr fontId="3"/>
  </si>
  <si>
    <t>別田</t>
    <rPh sb="0" eb="1">
      <t>ベツ</t>
    </rPh>
    <rPh sb="1" eb="2">
      <t>タ</t>
    </rPh>
    <phoneticPr fontId="3"/>
  </si>
  <si>
    <t>松本</t>
    <rPh sb="0" eb="2">
      <t>マツモト</t>
    </rPh>
    <phoneticPr fontId="3"/>
  </si>
  <si>
    <t>若宮</t>
    <rPh sb="0" eb="2">
      <t>ワカミヤ</t>
    </rPh>
    <phoneticPr fontId="3"/>
  </si>
  <si>
    <t>南野呂</t>
    <rPh sb="0" eb="1">
      <t>ミナミ</t>
    </rPh>
    <rPh sb="1" eb="3">
      <t>ノロ</t>
    </rPh>
    <phoneticPr fontId="3"/>
  </si>
  <si>
    <t>桑戸北</t>
    <rPh sb="0" eb="1">
      <t>クワ</t>
    </rPh>
    <rPh sb="1" eb="2">
      <t>ト</t>
    </rPh>
    <rPh sb="2" eb="3">
      <t>キタ</t>
    </rPh>
    <phoneticPr fontId="3"/>
  </si>
  <si>
    <t>駅前</t>
    <rPh sb="0" eb="2">
      <t>エキマエ</t>
    </rPh>
    <phoneticPr fontId="3"/>
  </si>
  <si>
    <t>八反田</t>
    <rPh sb="0" eb="3">
      <t>ハッタンダ</t>
    </rPh>
    <phoneticPr fontId="3"/>
  </si>
  <si>
    <t>北野呂</t>
    <rPh sb="0" eb="1">
      <t>キタ</t>
    </rPh>
    <rPh sb="1" eb="3">
      <t>ノロ</t>
    </rPh>
    <phoneticPr fontId="3"/>
  </si>
  <si>
    <t>桑戸西</t>
    <rPh sb="0" eb="1">
      <t>クワ</t>
    </rPh>
    <rPh sb="1" eb="2">
      <t>ト</t>
    </rPh>
    <rPh sb="2" eb="3">
      <t>ニシ</t>
    </rPh>
    <phoneticPr fontId="3"/>
  </si>
  <si>
    <t>山岸</t>
    <rPh sb="0" eb="2">
      <t>ヤマギシ</t>
    </rPh>
    <phoneticPr fontId="3"/>
  </si>
  <si>
    <t>下黒駒</t>
    <rPh sb="0" eb="1">
      <t>シモ</t>
    </rPh>
    <rPh sb="1" eb="2">
      <t>クロ</t>
    </rPh>
    <rPh sb="2" eb="3">
      <t>コマ</t>
    </rPh>
    <phoneticPr fontId="3"/>
  </si>
  <si>
    <t>上矢作</t>
    <rPh sb="0" eb="1">
      <t>ウエ</t>
    </rPh>
    <rPh sb="1" eb="2">
      <t>ヤ</t>
    </rPh>
    <rPh sb="2" eb="3">
      <t>サク</t>
    </rPh>
    <phoneticPr fontId="3"/>
  </si>
  <si>
    <t>桑戸中</t>
    <rPh sb="0" eb="1">
      <t>クワ</t>
    </rPh>
    <rPh sb="1" eb="2">
      <t>ト</t>
    </rPh>
    <rPh sb="2" eb="3">
      <t>ナカ</t>
    </rPh>
    <phoneticPr fontId="3"/>
  </si>
  <si>
    <t>唐柏</t>
    <rPh sb="0" eb="1">
      <t>カラ</t>
    </rPh>
    <rPh sb="1" eb="2">
      <t>カシワ</t>
    </rPh>
    <phoneticPr fontId="3"/>
  </si>
  <si>
    <t>成田</t>
    <rPh sb="0" eb="2">
      <t>ナリタ</t>
    </rPh>
    <phoneticPr fontId="3"/>
  </si>
  <si>
    <t>一宮町小計</t>
    <rPh sb="0" eb="3">
      <t>イチノミヤチョウ</t>
    </rPh>
    <rPh sb="3" eb="5">
      <t>ショウケイ</t>
    </rPh>
    <phoneticPr fontId="3"/>
  </si>
  <si>
    <t>桑戸東</t>
    <rPh sb="0" eb="1">
      <t>クワ</t>
    </rPh>
    <rPh sb="1" eb="2">
      <t>ト</t>
    </rPh>
    <rPh sb="2" eb="3">
      <t>ヒガシ</t>
    </rPh>
    <phoneticPr fontId="3"/>
  </si>
  <si>
    <t>東高橋</t>
    <rPh sb="0" eb="1">
      <t>ヒガシ</t>
    </rPh>
    <rPh sb="1" eb="3">
      <t>タカハシ</t>
    </rPh>
    <phoneticPr fontId="3"/>
  </si>
  <si>
    <t>下成田</t>
    <rPh sb="0" eb="1">
      <t>シモ</t>
    </rPh>
    <rPh sb="1" eb="3">
      <t>ナリタ</t>
    </rPh>
    <phoneticPr fontId="3"/>
  </si>
  <si>
    <t>八代町</t>
  </si>
  <si>
    <t>南</t>
    <rPh sb="0" eb="1">
      <t>ミナミ</t>
    </rPh>
    <phoneticPr fontId="3"/>
  </si>
  <si>
    <t>小松</t>
    <rPh sb="0" eb="2">
      <t>コマツ</t>
    </rPh>
    <phoneticPr fontId="3"/>
  </si>
  <si>
    <t>今井</t>
    <rPh sb="0" eb="2">
      <t>イマイ</t>
    </rPh>
    <phoneticPr fontId="3"/>
  </si>
  <si>
    <t>国衙</t>
    <rPh sb="0" eb="2">
      <t>コクガ</t>
    </rPh>
    <phoneticPr fontId="3"/>
  </si>
  <si>
    <t>北</t>
    <rPh sb="0" eb="1">
      <t>キタ</t>
    </rPh>
    <phoneticPr fontId="3"/>
  </si>
  <si>
    <t>枝郷</t>
    <rPh sb="0" eb="1">
      <t>エダ</t>
    </rPh>
    <rPh sb="1" eb="2">
      <t>キョウ</t>
    </rPh>
    <phoneticPr fontId="3"/>
  </si>
  <si>
    <t>河内</t>
    <rPh sb="0" eb="2">
      <t>コウチ</t>
    </rPh>
    <phoneticPr fontId="3"/>
  </si>
  <si>
    <t>竹居</t>
    <rPh sb="0" eb="2">
      <t>タケイ</t>
    </rPh>
    <phoneticPr fontId="3"/>
  </si>
  <si>
    <t>高家</t>
    <rPh sb="0" eb="1">
      <t>タカ</t>
    </rPh>
    <rPh sb="1" eb="2">
      <t>イエ</t>
    </rPh>
    <phoneticPr fontId="3"/>
  </si>
  <si>
    <t>寺本</t>
    <rPh sb="0" eb="2">
      <t>テラモト</t>
    </rPh>
    <phoneticPr fontId="3"/>
  </si>
  <si>
    <t>小石和</t>
    <rPh sb="0" eb="1">
      <t>コ</t>
    </rPh>
    <rPh sb="1" eb="3">
      <t>イサワ</t>
    </rPh>
    <phoneticPr fontId="3"/>
  </si>
  <si>
    <t>大野寺</t>
    <rPh sb="0" eb="1">
      <t>オオ</t>
    </rPh>
    <rPh sb="1" eb="3">
      <t>ノデラ</t>
    </rPh>
    <phoneticPr fontId="3"/>
  </si>
  <si>
    <t>岡</t>
    <rPh sb="0" eb="1">
      <t>オカ</t>
    </rPh>
    <phoneticPr fontId="3"/>
  </si>
  <si>
    <t>加茂</t>
    <rPh sb="0" eb="2">
      <t>カモ</t>
    </rPh>
    <phoneticPr fontId="3"/>
  </si>
  <si>
    <t>向田</t>
    <rPh sb="0" eb="2">
      <t>ムコウダ</t>
    </rPh>
    <phoneticPr fontId="3"/>
  </si>
  <si>
    <t>二階</t>
    <rPh sb="0" eb="2">
      <t>ニカイ</t>
    </rPh>
    <phoneticPr fontId="3"/>
  </si>
  <si>
    <t>増田</t>
    <rPh sb="0" eb="2">
      <t>マスダ</t>
    </rPh>
    <phoneticPr fontId="3"/>
  </si>
  <si>
    <t>国府</t>
    <rPh sb="0" eb="2">
      <t>コクフ</t>
    </rPh>
    <phoneticPr fontId="3"/>
  </si>
  <si>
    <t>砂原</t>
    <rPh sb="0" eb="2">
      <t>スナハラ</t>
    </rPh>
    <phoneticPr fontId="3"/>
  </si>
  <si>
    <t>御坂町小計</t>
    <rPh sb="0" eb="3">
      <t>ミサカチョウ</t>
    </rPh>
    <rPh sb="3" eb="5">
      <t>ショウケイ</t>
    </rPh>
    <phoneticPr fontId="3"/>
  </si>
  <si>
    <t>永井</t>
    <rPh sb="0" eb="2">
      <t>ナガイ</t>
    </rPh>
    <phoneticPr fontId="3"/>
  </si>
  <si>
    <t>徳条</t>
    <rPh sb="0" eb="1">
      <t>トク</t>
    </rPh>
    <rPh sb="1" eb="2">
      <t>ジョウ</t>
    </rPh>
    <phoneticPr fontId="3"/>
  </si>
  <si>
    <t>井戸</t>
    <rPh sb="0" eb="2">
      <t>イド</t>
    </rPh>
    <phoneticPr fontId="3"/>
  </si>
  <si>
    <t>一宮町</t>
    <rPh sb="0" eb="2">
      <t>イチノミヤ</t>
    </rPh>
    <rPh sb="2" eb="3">
      <t>マチ</t>
    </rPh>
    <phoneticPr fontId="3"/>
  </si>
  <si>
    <t>下矢作</t>
    <rPh sb="0" eb="1">
      <t>シモ</t>
    </rPh>
    <rPh sb="1" eb="2">
      <t>ヤ</t>
    </rPh>
    <rPh sb="2" eb="3">
      <t>サク</t>
    </rPh>
    <phoneticPr fontId="3"/>
  </si>
  <si>
    <t>米倉</t>
    <rPh sb="0" eb="2">
      <t>ヨネクラ</t>
    </rPh>
    <phoneticPr fontId="3"/>
  </si>
  <si>
    <t>鎮目上（上手）</t>
    <rPh sb="0" eb="2">
      <t>シズメ</t>
    </rPh>
    <rPh sb="2" eb="3">
      <t>ウエ</t>
    </rPh>
    <rPh sb="4" eb="6">
      <t>ジョウズ</t>
    </rPh>
    <phoneticPr fontId="3"/>
  </si>
  <si>
    <t>東油川</t>
    <rPh sb="0" eb="1">
      <t>ヒガシ</t>
    </rPh>
    <rPh sb="1" eb="3">
      <t>アブラカワ</t>
    </rPh>
    <phoneticPr fontId="3"/>
  </si>
  <si>
    <t>小城</t>
    <rPh sb="0" eb="1">
      <t>コ</t>
    </rPh>
    <rPh sb="1" eb="2">
      <t>シロ</t>
    </rPh>
    <phoneticPr fontId="3"/>
  </si>
  <si>
    <t>鎮目中(中・大侭）</t>
    <rPh sb="0" eb="2">
      <t>シズメ</t>
    </rPh>
    <rPh sb="2" eb="3">
      <t>ナカ</t>
    </rPh>
    <rPh sb="4" eb="5">
      <t>ナカ</t>
    </rPh>
    <rPh sb="6" eb="8">
      <t>ダイジン</t>
    </rPh>
    <phoneticPr fontId="3"/>
  </si>
  <si>
    <t>恵比寿</t>
    <rPh sb="0" eb="3">
      <t>エビス</t>
    </rPh>
    <phoneticPr fontId="3"/>
  </si>
  <si>
    <t>北都塚</t>
    <rPh sb="0" eb="1">
      <t>キタ</t>
    </rPh>
    <rPh sb="1" eb="2">
      <t>ミヤコ</t>
    </rPh>
    <rPh sb="2" eb="3">
      <t>ツカ</t>
    </rPh>
    <phoneticPr fontId="3"/>
  </si>
  <si>
    <t>奈良原</t>
    <rPh sb="0" eb="2">
      <t>ナラ</t>
    </rPh>
    <rPh sb="2" eb="3">
      <t>ハラ</t>
    </rPh>
    <phoneticPr fontId="3"/>
  </si>
  <si>
    <t>鎮目下（下町・山口）</t>
    <rPh sb="0" eb="2">
      <t>シズメ</t>
    </rPh>
    <rPh sb="2" eb="3">
      <t>シタ</t>
    </rPh>
    <rPh sb="4" eb="6">
      <t>シタマチ</t>
    </rPh>
    <rPh sb="7" eb="9">
      <t>ヤマグチ</t>
    </rPh>
    <phoneticPr fontId="3"/>
  </si>
  <si>
    <t>石和町小計</t>
    <rPh sb="3" eb="5">
      <t>ショウケイ</t>
    </rPh>
    <phoneticPr fontId="3"/>
  </si>
  <si>
    <t>一ノ宮</t>
    <rPh sb="0" eb="1">
      <t>イチ</t>
    </rPh>
    <rPh sb="2" eb="3">
      <t>ミヤ</t>
    </rPh>
    <phoneticPr fontId="3"/>
  </si>
  <si>
    <t>八代町小計</t>
    <rPh sb="0" eb="3">
      <t>ヤツシロチョウ</t>
    </rPh>
    <rPh sb="3" eb="5">
      <t>ショウケイ</t>
    </rPh>
    <phoneticPr fontId="3"/>
  </si>
  <si>
    <t>春日居町小計</t>
    <rPh sb="0" eb="4">
      <t>カスガイチョウ</t>
    </rPh>
    <rPh sb="4" eb="6">
      <t>ショウケイ</t>
    </rPh>
    <phoneticPr fontId="3"/>
  </si>
  <si>
    <t>御坂町</t>
    <rPh sb="0" eb="3">
      <t>ミサカチョウ</t>
    </rPh>
    <phoneticPr fontId="3"/>
  </si>
  <si>
    <t>二之宮</t>
    <rPh sb="0" eb="3">
      <t>ニノミヤ</t>
    </rPh>
    <phoneticPr fontId="3"/>
  </si>
  <si>
    <t>末木</t>
    <rPh sb="0" eb="2">
      <t>スエキ</t>
    </rPh>
    <phoneticPr fontId="3"/>
  </si>
  <si>
    <t>境川町</t>
    <rPh sb="0" eb="2">
      <t>サカイガワ</t>
    </rPh>
    <rPh sb="2" eb="3">
      <t>マチ</t>
    </rPh>
    <phoneticPr fontId="3"/>
  </si>
  <si>
    <t>大黒坂</t>
    <rPh sb="0" eb="2">
      <t>オオグロ</t>
    </rPh>
    <rPh sb="2" eb="3">
      <t>サカ</t>
    </rPh>
    <phoneticPr fontId="3"/>
  </si>
  <si>
    <t>芦川町</t>
    <rPh sb="0" eb="2">
      <t>アシガワ</t>
    </rPh>
    <rPh sb="2" eb="3">
      <t>チョウ</t>
    </rPh>
    <phoneticPr fontId="3"/>
  </si>
  <si>
    <t>上芦川</t>
    <rPh sb="0" eb="1">
      <t>カミ</t>
    </rPh>
    <rPh sb="1" eb="3">
      <t>アシガワ</t>
    </rPh>
    <phoneticPr fontId="3"/>
  </si>
  <si>
    <t>県営団地</t>
    <rPh sb="0" eb="2">
      <t>ケンエイ</t>
    </rPh>
    <rPh sb="2" eb="4">
      <t>ダンチ</t>
    </rPh>
    <phoneticPr fontId="3"/>
  </si>
  <si>
    <t>本都塚</t>
    <rPh sb="0" eb="1">
      <t>ホン</t>
    </rPh>
    <rPh sb="1" eb="2">
      <t>ミヤコ</t>
    </rPh>
    <rPh sb="2" eb="3">
      <t>ツカ</t>
    </rPh>
    <phoneticPr fontId="3"/>
  </si>
  <si>
    <t>小黒坂</t>
    <rPh sb="0" eb="2">
      <t>コグロ</t>
    </rPh>
    <rPh sb="2" eb="3">
      <t>サカ</t>
    </rPh>
    <phoneticPr fontId="3"/>
  </si>
  <si>
    <t>新井原</t>
    <rPh sb="0" eb="2">
      <t>アライ</t>
    </rPh>
    <rPh sb="2" eb="3">
      <t>バラ</t>
    </rPh>
    <phoneticPr fontId="3"/>
  </si>
  <si>
    <t>夏目原</t>
    <rPh sb="0" eb="2">
      <t>ナツメ</t>
    </rPh>
    <rPh sb="2" eb="3">
      <t>ハラ</t>
    </rPh>
    <phoneticPr fontId="3"/>
  </si>
  <si>
    <t>竹原田</t>
    <rPh sb="0" eb="2">
      <t>タケハラ</t>
    </rPh>
    <rPh sb="2" eb="3">
      <t>タ</t>
    </rPh>
    <phoneticPr fontId="3"/>
  </si>
  <si>
    <t>小山</t>
    <rPh sb="0" eb="2">
      <t>コヤマ</t>
    </rPh>
    <phoneticPr fontId="3"/>
  </si>
  <si>
    <t>中芦川</t>
    <rPh sb="0" eb="1">
      <t>ナカ</t>
    </rPh>
    <rPh sb="1" eb="3">
      <t>アシガワ</t>
    </rPh>
    <phoneticPr fontId="3"/>
  </si>
  <si>
    <t>金川原</t>
    <rPh sb="0" eb="2">
      <t>カナガワ</t>
    </rPh>
    <rPh sb="2" eb="3">
      <t>ハラ</t>
    </rPh>
    <phoneticPr fontId="3"/>
  </si>
  <si>
    <t>金田</t>
    <rPh sb="0" eb="2">
      <t>カネダ</t>
    </rPh>
    <phoneticPr fontId="3"/>
  </si>
  <si>
    <t>前間田</t>
    <rPh sb="0" eb="3">
      <t>マエマダ</t>
    </rPh>
    <phoneticPr fontId="3"/>
  </si>
  <si>
    <t>鶯宿</t>
    <rPh sb="0" eb="2">
      <t>オウシュク</t>
    </rPh>
    <phoneticPr fontId="3"/>
  </si>
  <si>
    <t>井之上</t>
    <rPh sb="0" eb="3">
      <t>イノウエ</t>
    </rPh>
    <phoneticPr fontId="3"/>
  </si>
  <si>
    <t>東原</t>
    <rPh sb="0" eb="1">
      <t>ヒガシ</t>
    </rPh>
    <rPh sb="1" eb="2">
      <t>ハラ</t>
    </rPh>
    <phoneticPr fontId="3"/>
  </si>
  <si>
    <t>石橋</t>
    <rPh sb="0" eb="2">
      <t>イシバシ</t>
    </rPh>
    <phoneticPr fontId="3"/>
  </si>
  <si>
    <t>芦川町小計</t>
    <rPh sb="0" eb="2">
      <t>アシガワ</t>
    </rPh>
    <rPh sb="2" eb="3">
      <t>チョウ</t>
    </rPh>
    <rPh sb="3" eb="5">
      <t>ショウケイ</t>
    </rPh>
    <phoneticPr fontId="3"/>
  </si>
  <si>
    <t>下井之上</t>
    <rPh sb="0" eb="1">
      <t>シタ</t>
    </rPh>
    <rPh sb="1" eb="4">
      <t>イノウエ</t>
    </rPh>
    <phoneticPr fontId="3"/>
  </si>
  <si>
    <t>国分</t>
    <rPh sb="0" eb="2">
      <t>コクブ</t>
    </rPh>
    <phoneticPr fontId="3"/>
  </si>
  <si>
    <t>三椚</t>
    <rPh sb="0" eb="2">
      <t>ミツ</t>
    </rPh>
    <phoneticPr fontId="3"/>
  </si>
  <si>
    <t>合計</t>
    <rPh sb="0" eb="2">
      <t>ゴウケイ</t>
    </rPh>
    <phoneticPr fontId="3"/>
  </si>
  <si>
    <t>八千蔵</t>
    <rPh sb="0" eb="3">
      <t>ヤチクラ</t>
    </rPh>
    <phoneticPr fontId="3"/>
  </si>
  <si>
    <t>坪井</t>
    <rPh sb="0" eb="2">
      <t>ツボイ</t>
    </rPh>
    <phoneticPr fontId="3"/>
  </si>
  <si>
    <t>大坪</t>
    <rPh sb="0" eb="2">
      <t>オオツボ</t>
    </rPh>
    <phoneticPr fontId="3"/>
  </si>
  <si>
    <t>※外国人住民を含みます。　※この表は笛吹市規則で定める行政区と一部異なります。</t>
    <phoneticPr fontId="3"/>
  </si>
  <si>
    <t>令和5年7月末日現在</t>
    <rPh sb="0" eb="2">
      <t>レイワ</t>
    </rPh>
    <rPh sb="3" eb="4">
      <t>ネン</t>
    </rPh>
    <rPh sb="5" eb="6">
      <t>ガツ</t>
    </rPh>
    <rPh sb="6" eb="8">
      <t>マツジツ</t>
    </rPh>
    <rPh sb="8" eb="1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</si>
</sst>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/>
    </xf>
    <xf numFmtId="38" fontId="1" fillId="0" borderId="1" xfId="1" applyBorder="1" applyAlignment="1" applyProtection="1">
      <alignment vertical="center"/>
    </xf>
    <xf numFmtId="0" fontId="0" fillId="0" borderId="1" xfId="0" applyBorder="1" applyProtection="1">
      <alignment vertical="center"/>
    </xf>
    <xf numFmtId="0" fontId="0" fillId="2" borderId="1" xfId="0" applyFill="1" applyBorder="1" applyAlignment="1" applyProtection="1">
      <alignment vertical="center"/>
    </xf>
    <xf numFmtId="38" fontId="1" fillId="2" borderId="1" xfId="1" applyFill="1" applyBorder="1" applyAlignment="1" applyProtection="1">
      <alignment horizontal="right" vertical="center"/>
    </xf>
    <xf numFmtId="38" fontId="0" fillId="0" borderId="1" xfId="1" applyFont="1" applyBorder="1" applyAlignment="1" applyProtection="1">
      <alignment vertical="center"/>
    </xf>
    <xf numFmtId="0" fontId="0" fillId="0" borderId="1" xfId="0" applyBorder="1" applyAlignment="1" applyProtection="1">
      <alignment vertical="center" shrinkToFit="1"/>
    </xf>
    <xf numFmtId="0" fontId="0" fillId="0" borderId="2" xfId="0" applyFill="1" applyBorder="1" applyAlignment="1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textRotation="255"/>
    </xf>
    <xf numFmtId="0" fontId="0" fillId="0" borderId="1" xfId="0" applyBorder="1" applyAlignment="1" applyProtection="1">
      <alignment horizontal="center" vertical="center"/>
    </xf>
    <xf numFmtId="38" fontId="1" fillId="0" borderId="1" xfId="1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tabSelected="1" zoomScale="70" zoomScaleNormal="70" zoomScaleSheetLayoutView="90" workbookViewId="0">
      <selection activeCell="W2" sqref="W2"/>
    </sheetView>
  </sheetViews>
  <sheetFormatPr defaultRowHeight="13.5" x14ac:dyDescent="0.15"/>
  <cols>
    <col min="1" max="1" width="4.125" style="1" customWidth="1"/>
    <col min="2" max="2" width="14.125" style="1" customWidth="1"/>
    <col min="3" max="6" width="7.625" style="1" customWidth="1"/>
    <col min="7" max="7" width="4.125" style="1" customWidth="1"/>
    <col min="8" max="8" width="14.125" style="1" customWidth="1"/>
    <col min="9" max="12" width="7.625" style="1" customWidth="1"/>
    <col min="13" max="13" width="4.125" style="1" customWidth="1"/>
    <col min="14" max="14" width="14.125" style="1" customWidth="1"/>
    <col min="15" max="18" width="7.625" style="1" customWidth="1"/>
    <col min="19" max="19" width="4.125" style="1" customWidth="1"/>
    <col min="20" max="20" width="14.125" style="1" customWidth="1"/>
    <col min="21" max="21" width="7.75" style="1" customWidth="1"/>
    <col min="22" max="24" width="7.625" style="1" customWidth="1"/>
    <col min="25" max="16384" width="9" style="1"/>
  </cols>
  <sheetData>
    <row r="1" spans="1:24" ht="18.75" x14ac:dyDescent="0.1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</row>
    <row r="2" spans="1:24" ht="14.25" customHeight="1" x14ac:dyDescent="0.1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2"/>
      <c r="V2" s="3" t="s">
        <v>152</v>
      </c>
      <c r="W2" s="14"/>
      <c r="X2" s="14"/>
    </row>
    <row r="3" spans="1:24" ht="21" customHeight="1" x14ac:dyDescent="0.15">
      <c r="A3" s="4" t="s">
        <v>1</v>
      </c>
      <c r="B3" s="13" t="s">
        <v>2</v>
      </c>
      <c r="C3" s="13" t="s">
        <v>3</v>
      </c>
      <c r="D3" s="13" t="s">
        <v>4</v>
      </c>
      <c r="E3" s="13" t="s">
        <v>5</v>
      </c>
      <c r="F3" s="13" t="s">
        <v>6</v>
      </c>
      <c r="G3" s="4" t="s">
        <v>1</v>
      </c>
      <c r="H3" s="13" t="s">
        <v>2</v>
      </c>
      <c r="I3" s="13" t="s">
        <v>3</v>
      </c>
      <c r="J3" s="13" t="s">
        <v>4</v>
      </c>
      <c r="K3" s="13" t="s">
        <v>5</v>
      </c>
      <c r="L3" s="13" t="s">
        <v>6</v>
      </c>
      <c r="M3" s="4" t="s">
        <v>1</v>
      </c>
      <c r="N3" s="13" t="s">
        <v>2</v>
      </c>
      <c r="O3" s="13" t="s">
        <v>3</v>
      </c>
      <c r="P3" s="13" t="s">
        <v>4</v>
      </c>
      <c r="Q3" s="13" t="s">
        <v>5</v>
      </c>
      <c r="R3" s="13" t="s">
        <v>6</v>
      </c>
      <c r="S3" s="4" t="s">
        <v>1</v>
      </c>
      <c r="T3" s="13" t="s">
        <v>2</v>
      </c>
      <c r="U3" s="13" t="s">
        <v>3</v>
      </c>
      <c r="V3" s="13" t="s">
        <v>4</v>
      </c>
      <c r="W3" s="13" t="s">
        <v>5</v>
      </c>
      <c r="X3" s="13" t="s">
        <v>6</v>
      </c>
    </row>
    <row r="4" spans="1:24" ht="21" customHeight="1" x14ac:dyDescent="0.15">
      <c r="A4" s="15" t="s">
        <v>7</v>
      </c>
      <c r="B4" s="5" t="s">
        <v>8</v>
      </c>
      <c r="C4" s="6">
        <v>1122</v>
      </c>
      <c r="D4" s="6">
        <v>898</v>
      </c>
      <c r="E4" s="6">
        <v>994</v>
      </c>
      <c r="F4" s="6">
        <f t="shared" ref="F4:F37" si="0">SUM(D4:E4)</f>
        <v>1892</v>
      </c>
      <c r="G4" s="15" t="s">
        <v>9</v>
      </c>
      <c r="H4" s="7" t="s">
        <v>10</v>
      </c>
      <c r="I4" s="6">
        <v>126</v>
      </c>
      <c r="J4" s="6">
        <v>149</v>
      </c>
      <c r="K4" s="6">
        <v>160</v>
      </c>
      <c r="L4" s="6">
        <f t="shared" ref="L4:L25" si="1">SUM(J4:K4)</f>
        <v>309</v>
      </c>
      <c r="M4" s="15" t="s">
        <v>11</v>
      </c>
      <c r="N4" s="7" t="s">
        <v>12</v>
      </c>
      <c r="O4" s="6">
        <v>412</v>
      </c>
      <c r="P4" s="6">
        <v>442</v>
      </c>
      <c r="Q4" s="6">
        <v>457</v>
      </c>
      <c r="R4" s="6">
        <f t="shared" ref="R4:R19" si="2">SUM(P4:Q4)</f>
        <v>899</v>
      </c>
      <c r="S4" s="15" t="s">
        <v>13</v>
      </c>
      <c r="T4" s="5" t="s">
        <v>14</v>
      </c>
      <c r="U4" s="6">
        <v>29</v>
      </c>
      <c r="V4" s="6">
        <v>26</v>
      </c>
      <c r="W4" s="6">
        <v>36</v>
      </c>
      <c r="X4" s="6">
        <f t="shared" ref="X4:X10" si="3">SUM(V4:W4)</f>
        <v>62</v>
      </c>
    </row>
    <row r="5" spans="1:24" ht="21" customHeight="1" x14ac:dyDescent="0.15">
      <c r="A5" s="15"/>
      <c r="B5" s="5" t="s">
        <v>15</v>
      </c>
      <c r="C5" s="6">
        <v>492</v>
      </c>
      <c r="D5" s="6">
        <v>453</v>
      </c>
      <c r="E5" s="6">
        <v>489</v>
      </c>
      <c r="F5" s="6">
        <f t="shared" si="0"/>
        <v>942</v>
      </c>
      <c r="G5" s="15"/>
      <c r="H5" s="7" t="s">
        <v>16</v>
      </c>
      <c r="I5" s="6">
        <v>280</v>
      </c>
      <c r="J5" s="6">
        <v>360</v>
      </c>
      <c r="K5" s="6">
        <v>360</v>
      </c>
      <c r="L5" s="6">
        <f t="shared" si="1"/>
        <v>720</v>
      </c>
      <c r="M5" s="15"/>
      <c r="N5" s="7" t="s">
        <v>17</v>
      </c>
      <c r="O5" s="6">
        <v>109</v>
      </c>
      <c r="P5" s="6">
        <v>140</v>
      </c>
      <c r="Q5" s="6">
        <v>138</v>
      </c>
      <c r="R5" s="6">
        <f t="shared" si="2"/>
        <v>278</v>
      </c>
      <c r="S5" s="15"/>
      <c r="T5" s="5" t="s">
        <v>18</v>
      </c>
      <c r="U5" s="6">
        <v>230</v>
      </c>
      <c r="V5" s="6">
        <v>255</v>
      </c>
      <c r="W5" s="6">
        <v>259</v>
      </c>
      <c r="X5" s="6">
        <f t="shared" si="3"/>
        <v>514</v>
      </c>
    </row>
    <row r="6" spans="1:24" ht="21" customHeight="1" x14ac:dyDescent="0.15">
      <c r="A6" s="15"/>
      <c r="B6" s="5" t="s">
        <v>19</v>
      </c>
      <c r="C6" s="6">
        <v>335</v>
      </c>
      <c r="D6" s="6">
        <v>291</v>
      </c>
      <c r="E6" s="6">
        <v>351</v>
      </c>
      <c r="F6" s="6">
        <f t="shared" si="0"/>
        <v>642</v>
      </c>
      <c r="G6" s="15"/>
      <c r="H6" s="7" t="s">
        <v>20</v>
      </c>
      <c r="I6" s="6">
        <v>269</v>
      </c>
      <c r="J6" s="6">
        <v>322</v>
      </c>
      <c r="K6" s="6">
        <v>344</v>
      </c>
      <c r="L6" s="6">
        <f t="shared" si="1"/>
        <v>666</v>
      </c>
      <c r="M6" s="15"/>
      <c r="N6" s="7" t="s">
        <v>21</v>
      </c>
      <c r="O6" s="6">
        <v>41</v>
      </c>
      <c r="P6" s="6">
        <v>52</v>
      </c>
      <c r="Q6" s="6">
        <v>51</v>
      </c>
      <c r="R6" s="6">
        <f t="shared" si="2"/>
        <v>103</v>
      </c>
      <c r="S6" s="15"/>
      <c r="T6" s="5" t="s">
        <v>22</v>
      </c>
      <c r="U6" s="6">
        <v>139</v>
      </c>
      <c r="V6" s="6">
        <v>164</v>
      </c>
      <c r="W6" s="6">
        <v>182</v>
      </c>
      <c r="X6" s="6">
        <f t="shared" si="3"/>
        <v>346</v>
      </c>
    </row>
    <row r="7" spans="1:24" ht="21" customHeight="1" x14ac:dyDescent="0.15">
      <c r="A7" s="15"/>
      <c r="B7" s="5" t="s">
        <v>23</v>
      </c>
      <c r="C7" s="6">
        <v>312</v>
      </c>
      <c r="D7" s="6">
        <v>247</v>
      </c>
      <c r="E7" s="6">
        <v>306</v>
      </c>
      <c r="F7" s="6">
        <f t="shared" si="0"/>
        <v>553</v>
      </c>
      <c r="G7" s="15"/>
      <c r="H7" s="7" t="s">
        <v>24</v>
      </c>
      <c r="I7" s="6">
        <v>146</v>
      </c>
      <c r="J7" s="6">
        <v>180</v>
      </c>
      <c r="K7" s="6">
        <v>179</v>
      </c>
      <c r="L7" s="6">
        <f t="shared" si="1"/>
        <v>359</v>
      </c>
      <c r="M7" s="15"/>
      <c r="N7" s="7" t="s">
        <v>25</v>
      </c>
      <c r="O7" s="6">
        <v>295</v>
      </c>
      <c r="P7" s="6">
        <v>328</v>
      </c>
      <c r="Q7" s="6">
        <v>368</v>
      </c>
      <c r="R7" s="6">
        <f t="shared" si="2"/>
        <v>696</v>
      </c>
      <c r="S7" s="15"/>
      <c r="T7" s="5" t="s">
        <v>26</v>
      </c>
      <c r="U7" s="6">
        <v>112</v>
      </c>
      <c r="V7" s="6">
        <v>123</v>
      </c>
      <c r="W7" s="6">
        <v>141</v>
      </c>
      <c r="X7" s="6">
        <f t="shared" si="3"/>
        <v>264</v>
      </c>
    </row>
    <row r="8" spans="1:24" ht="21" customHeight="1" x14ac:dyDescent="0.15">
      <c r="A8" s="15"/>
      <c r="B8" s="5" t="s">
        <v>27</v>
      </c>
      <c r="C8" s="6">
        <v>260</v>
      </c>
      <c r="D8" s="6">
        <v>212</v>
      </c>
      <c r="E8" s="6">
        <v>254</v>
      </c>
      <c r="F8" s="6">
        <f t="shared" si="0"/>
        <v>466</v>
      </c>
      <c r="G8" s="15"/>
      <c r="H8" s="7" t="s">
        <v>28</v>
      </c>
      <c r="I8" s="6">
        <v>30</v>
      </c>
      <c r="J8" s="6">
        <v>36</v>
      </c>
      <c r="K8" s="6">
        <v>36</v>
      </c>
      <c r="L8" s="6">
        <f t="shared" si="1"/>
        <v>72</v>
      </c>
      <c r="M8" s="15"/>
      <c r="N8" s="7" t="s">
        <v>29</v>
      </c>
      <c r="O8" s="6">
        <v>45</v>
      </c>
      <c r="P8" s="6">
        <v>62</v>
      </c>
      <c r="Q8" s="6">
        <v>53</v>
      </c>
      <c r="R8" s="6">
        <f t="shared" si="2"/>
        <v>115</v>
      </c>
      <c r="S8" s="15"/>
      <c r="T8" s="5" t="s">
        <v>30</v>
      </c>
      <c r="U8" s="6">
        <v>64</v>
      </c>
      <c r="V8" s="6">
        <v>69</v>
      </c>
      <c r="W8" s="6">
        <v>79</v>
      </c>
      <c r="X8" s="6">
        <f t="shared" si="3"/>
        <v>148</v>
      </c>
    </row>
    <row r="9" spans="1:24" ht="21" customHeight="1" x14ac:dyDescent="0.15">
      <c r="A9" s="15"/>
      <c r="B9" s="5" t="s">
        <v>31</v>
      </c>
      <c r="C9" s="6">
        <v>363</v>
      </c>
      <c r="D9" s="6">
        <v>318</v>
      </c>
      <c r="E9" s="6">
        <v>353</v>
      </c>
      <c r="F9" s="6">
        <f t="shared" si="0"/>
        <v>671</v>
      </c>
      <c r="G9" s="15"/>
      <c r="H9" s="7" t="s">
        <v>32</v>
      </c>
      <c r="I9" s="6">
        <v>34</v>
      </c>
      <c r="J9" s="6">
        <v>28</v>
      </c>
      <c r="K9" s="6">
        <v>25</v>
      </c>
      <c r="L9" s="6">
        <f t="shared" si="1"/>
        <v>53</v>
      </c>
      <c r="M9" s="15"/>
      <c r="N9" s="7" t="s">
        <v>33</v>
      </c>
      <c r="O9" s="6">
        <v>58</v>
      </c>
      <c r="P9" s="6">
        <v>70</v>
      </c>
      <c r="Q9" s="6">
        <v>78</v>
      </c>
      <c r="R9" s="6">
        <f t="shared" si="2"/>
        <v>148</v>
      </c>
      <c r="S9" s="15"/>
      <c r="T9" s="5" t="s">
        <v>34</v>
      </c>
      <c r="U9" s="6">
        <v>28</v>
      </c>
      <c r="V9" s="6">
        <v>40</v>
      </c>
      <c r="W9" s="6">
        <v>39</v>
      </c>
      <c r="X9" s="6">
        <f t="shared" si="3"/>
        <v>79</v>
      </c>
    </row>
    <row r="10" spans="1:24" ht="21" customHeight="1" x14ac:dyDescent="0.15">
      <c r="A10" s="15"/>
      <c r="B10" s="5" t="s">
        <v>35</v>
      </c>
      <c r="C10" s="6">
        <v>739</v>
      </c>
      <c r="D10" s="6">
        <v>606</v>
      </c>
      <c r="E10" s="6">
        <v>704</v>
      </c>
      <c r="F10" s="6">
        <f t="shared" si="0"/>
        <v>1310</v>
      </c>
      <c r="G10" s="15"/>
      <c r="H10" s="7" t="s">
        <v>36</v>
      </c>
      <c r="I10" s="6">
        <v>15</v>
      </c>
      <c r="J10" s="6">
        <v>12</v>
      </c>
      <c r="K10" s="6">
        <v>16</v>
      </c>
      <c r="L10" s="6">
        <f t="shared" si="1"/>
        <v>28</v>
      </c>
      <c r="M10" s="15"/>
      <c r="N10" s="7" t="s">
        <v>37</v>
      </c>
      <c r="O10" s="6">
        <v>64</v>
      </c>
      <c r="P10" s="6">
        <v>73</v>
      </c>
      <c r="Q10" s="6">
        <v>74</v>
      </c>
      <c r="R10" s="6">
        <f t="shared" si="2"/>
        <v>147</v>
      </c>
      <c r="S10" s="15"/>
      <c r="T10" s="5" t="s">
        <v>38</v>
      </c>
      <c r="U10" s="6">
        <v>34</v>
      </c>
      <c r="V10" s="6">
        <v>28</v>
      </c>
      <c r="W10" s="6">
        <v>49</v>
      </c>
      <c r="X10" s="6">
        <f t="shared" si="3"/>
        <v>77</v>
      </c>
    </row>
    <row r="11" spans="1:24" ht="21" customHeight="1" x14ac:dyDescent="0.15">
      <c r="A11" s="15"/>
      <c r="B11" s="5" t="s">
        <v>39</v>
      </c>
      <c r="C11" s="6">
        <v>335</v>
      </c>
      <c r="D11" s="6">
        <v>367</v>
      </c>
      <c r="E11" s="6">
        <v>368</v>
      </c>
      <c r="F11" s="6">
        <f t="shared" si="0"/>
        <v>735</v>
      </c>
      <c r="G11" s="15"/>
      <c r="H11" s="7" t="s">
        <v>40</v>
      </c>
      <c r="I11" s="6">
        <v>19</v>
      </c>
      <c r="J11" s="6">
        <v>23</v>
      </c>
      <c r="K11" s="6">
        <v>21</v>
      </c>
      <c r="L11" s="6">
        <f t="shared" si="1"/>
        <v>44</v>
      </c>
      <c r="M11" s="15"/>
      <c r="N11" s="7" t="s">
        <v>41</v>
      </c>
      <c r="O11" s="6">
        <v>70</v>
      </c>
      <c r="P11" s="6">
        <v>69</v>
      </c>
      <c r="Q11" s="6">
        <v>68</v>
      </c>
      <c r="R11" s="6">
        <f t="shared" si="2"/>
        <v>137</v>
      </c>
      <c r="S11" s="15"/>
      <c r="T11" s="8" t="s">
        <v>42</v>
      </c>
      <c r="U11" s="9">
        <f>SUM(O31:O37,U4:U10)</f>
        <v>1762</v>
      </c>
      <c r="V11" s="9">
        <f>SUM(P31:P37,V4:V10)</f>
        <v>2025</v>
      </c>
      <c r="W11" s="9">
        <f>SUM(Q31:Q37,W4:W10)</f>
        <v>2079</v>
      </c>
      <c r="X11" s="9">
        <f>SUM(R31:R37,X4:X10)</f>
        <v>4104</v>
      </c>
    </row>
    <row r="12" spans="1:24" ht="21" customHeight="1" x14ac:dyDescent="0.15">
      <c r="A12" s="15"/>
      <c r="B12" s="5" t="s">
        <v>43</v>
      </c>
      <c r="C12" s="6">
        <v>1030</v>
      </c>
      <c r="D12" s="6">
        <v>1061</v>
      </c>
      <c r="E12" s="6">
        <v>1028</v>
      </c>
      <c r="F12" s="6">
        <f t="shared" si="0"/>
        <v>2089</v>
      </c>
      <c r="G12" s="15"/>
      <c r="H12" s="7" t="s">
        <v>44</v>
      </c>
      <c r="I12" s="6">
        <v>47</v>
      </c>
      <c r="J12" s="6">
        <v>39</v>
      </c>
      <c r="K12" s="6">
        <v>38</v>
      </c>
      <c r="L12" s="6">
        <f t="shared" si="1"/>
        <v>77</v>
      </c>
      <c r="M12" s="15"/>
      <c r="N12" s="7" t="s">
        <v>45</v>
      </c>
      <c r="O12" s="6">
        <v>96</v>
      </c>
      <c r="P12" s="6">
        <v>110</v>
      </c>
      <c r="Q12" s="6">
        <v>114</v>
      </c>
      <c r="R12" s="6">
        <f t="shared" si="2"/>
        <v>224</v>
      </c>
      <c r="S12" s="15" t="s">
        <v>46</v>
      </c>
      <c r="T12" s="5" t="s">
        <v>47</v>
      </c>
      <c r="U12" s="6">
        <v>157</v>
      </c>
      <c r="V12" s="10">
        <v>184</v>
      </c>
      <c r="W12" s="6">
        <v>207</v>
      </c>
      <c r="X12" s="6">
        <f t="shared" ref="X12:X35" si="4">SUM(V12:W12)</f>
        <v>391</v>
      </c>
    </row>
    <row r="13" spans="1:24" ht="21" customHeight="1" x14ac:dyDescent="0.15">
      <c r="A13" s="15"/>
      <c r="B13" s="5" t="s">
        <v>48</v>
      </c>
      <c r="C13" s="6">
        <v>455</v>
      </c>
      <c r="D13" s="6">
        <v>441</v>
      </c>
      <c r="E13" s="6">
        <v>485</v>
      </c>
      <c r="F13" s="6">
        <f t="shared" si="0"/>
        <v>926</v>
      </c>
      <c r="G13" s="15"/>
      <c r="H13" s="7" t="s">
        <v>49</v>
      </c>
      <c r="I13" s="6">
        <v>42</v>
      </c>
      <c r="J13" s="6">
        <v>37</v>
      </c>
      <c r="K13" s="6">
        <v>48</v>
      </c>
      <c r="L13" s="6">
        <f t="shared" si="1"/>
        <v>85</v>
      </c>
      <c r="M13" s="15"/>
      <c r="N13" s="7" t="s">
        <v>50</v>
      </c>
      <c r="O13" s="6">
        <v>89</v>
      </c>
      <c r="P13" s="6">
        <v>112</v>
      </c>
      <c r="Q13" s="6">
        <v>106</v>
      </c>
      <c r="R13" s="6">
        <f t="shared" si="2"/>
        <v>218</v>
      </c>
      <c r="S13" s="15"/>
      <c r="T13" s="5" t="s">
        <v>51</v>
      </c>
      <c r="U13" s="6">
        <v>83</v>
      </c>
      <c r="V13" s="6">
        <v>109</v>
      </c>
      <c r="W13" s="6">
        <v>106</v>
      </c>
      <c r="X13" s="6">
        <f t="shared" si="4"/>
        <v>215</v>
      </c>
    </row>
    <row r="14" spans="1:24" ht="21" customHeight="1" x14ac:dyDescent="0.15">
      <c r="A14" s="15"/>
      <c r="B14" s="5" t="s">
        <v>52</v>
      </c>
      <c r="C14" s="6">
        <v>495</v>
      </c>
      <c r="D14" s="6">
        <v>496</v>
      </c>
      <c r="E14" s="6">
        <v>541</v>
      </c>
      <c r="F14" s="6">
        <f t="shared" si="0"/>
        <v>1037</v>
      </c>
      <c r="G14" s="15"/>
      <c r="H14" s="7" t="s">
        <v>53</v>
      </c>
      <c r="I14" s="6">
        <v>41</v>
      </c>
      <c r="J14" s="6">
        <v>53</v>
      </c>
      <c r="K14" s="6">
        <v>54</v>
      </c>
      <c r="L14" s="6">
        <f t="shared" si="1"/>
        <v>107</v>
      </c>
      <c r="M14" s="15"/>
      <c r="N14" s="7" t="s">
        <v>54</v>
      </c>
      <c r="O14" s="6">
        <v>33</v>
      </c>
      <c r="P14" s="6">
        <v>45</v>
      </c>
      <c r="Q14" s="6">
        <v>46</v>
      </c>
      <c r="R14" s="6">
        <f t="shared" si="2"/>
        <v>91</v>
      </c>
      <c r="S14" s="15"/>
      <c r="T14" s="5" t="s">
        <v>55</v>
      </c>
      <c r="U14" s="6">
        <v>63</v>
      </c>
      <c r="V14" s="6">
        <v>79</v>
      </c>
      <c r="W14" s="6">
        <v>81</v>
      </c>
      <c r="X14" s="6">
        <f t="shared" si="4"/>
        <v>160</v>
      </c>
    </row>
    <row r="15" spans="1:24" ht="21" customHeight="1" x14ac:dyDescent="0.15">
      <c r="A15" s="15"/>
      <c r="B15" s="5" t="s">
        <v>56</v>
      </c>
      <c r="C15" s="6">
        <v>456</v>
      </c>
      <c r="D15" s="6">
        <v>522</v>
      </c>
      <c r="E15" s="6">
        <v>537</v>
      </c>
      <c r="F15" s="6">
        <f t="shared" si="0"/>
        <v>1059</v>
      </c>
      <c r="G15" s="15"/>
      <c r="H15" s="7" t="s">
        <v>57</v>
      </c>
      <c r="I15" s="6">
        <v>65</v>
      </c>
      <c r="J15" s="6">
        <v>58</v>
      </c>
      <c r="K15" s="6">
        <v>57</v>
      </c>
      <c r="L15" s="6">
        <f t="shared" si="1"/>
        <v>115</v>
      </c>
      <c r="M15" s="15"/>
      <c r="N15" s="7" t="s">
        <v>58</v>
      </c>
      <c r="O15" s="6">
        <v>52</v>
      </c>
      <c r="P15" s="6">
        <v>58</v>
      </c>
      <c r="Q15" s="6">
        <v>64</v>
      </c>
      <c r="R15" s="6">
        <f t="shared" si="2"/>
        <v>122</v>
      </c>
      <c r="S15" s="15"/>
      <c r="T15" s="5" t="s">
        <v>59</v>
      </c>
      <c r="U15" s="6">
        <v>53</v>
      </c>
      <c r="V15" s="6">
        <v>57</v>
      </c>
      <c r="W15" s="6">
        <v>67</v>
      </c>
      <c r="X15" s="6">
        <f t="shared" si="4"/>
        <v>124</v>
      </c>
    </row>
    <row r="16" spans="1:24" ht="21" customHeight="1" x14ac:dyDescent="0.15">
      <c r="A16" s="15"/>
      <c r="B16" s="5" t="s">
        <v>60</v>
      </c>
      <c r="C16" s="6">
        <v>525</v>
      </c>
      <c r="D16" s="6">
        <v>484</v>
      </c>
      <c r="E16" s="6">
        <v>470</v>
      </c>
      <c r="F16" s="6">
        <f t="shared" si="0"/>
        <v>954</v>
      </c>
      <c r="G16" s="15"/>
      <c r="H16" s="7" t="s">
        <v>61</v>
      </c>
      <c r="I16" s="6">
        <v>26</v>
      </c>
      <c r="J16" s="6">
        <v>28</v>
      </c>
      <c r="K16" s="6">
        <v>33</v>
      </c>
      <c r="L16" s="6">
        <f t="shared" si="1"/>
        <v>61</v>
      </c>
      <c r="M16" s="15"/>
      <c r="N16" s="7" t="s">
        <v>62</v>
      </c>
      <c r="O16" s="6">
        <v>377</v>
      </c>
      <c r="P16" s="6">
        <v>437</v>
      </c>
      <c r="Q16" s="6">
        <v>502</v>
      </c>
      <c r="R16" s="6">
        <f t="shared" si="2"/>
        <v>939</v>
      </c>
      <c r="S16" s="15"/>
      <c r="T16" s="5" t="s">
        <v>63</v>
      </c>
      <c r="U16" s="6">
        <v>230</v>
      </c>
      <c r="V16" s="6">
        <v>328</v>
      </c>
      <c r="W16" s="6">
        <v>321</v>
      </c>
      <c r="X16" s="6">
        <f t="shared" si="4"/>
        <v>649</v>
      </c>
    </row>
    <row r="17" spans="1:24" ht="21" customHeight="1" x14ac:dyDescent="0.15">
      <c r="A17" s="15"/>
      <c r="B17" s="5" t="s">
        <v>64</v>
      </c>
      <c r="C17" s="6">
        <v>215</v>
      </c>
      <c r="D17" s="6">
        <v>220</v>
      </c>
      <c r="E17" s="6">
        <v>229</v>
      </c>
      <c r="F17" s="6">
        <f t="shared" si="0"/>
        <v>449</v>
      </c>
      <c r="G17" s="15"/>
      <c r="H17" s="7" t="s">
        <v>65</v>
      </c>
      <c r="I17" s="6">
        <v>111</v>
      </c>
      <c r="J17" s="6">
        <v>113</v>
      </c>
      <c r="K17" s="6">
        <v>125</v>
      </c>
      <c r="L17" s="6">
        <f t="shared" si="1"/>
        <v>238</v>
      </c>
      <c r="M17" s="15"/>
      <c r="N17" s="7" t="s">
        <v>66</v>
      </c>
      <c r="O17" s="6">
        <v>146</v>
      </c>
      <c r="P17" s="6">
        <v>155</v>
      </c>
      <c r="Q17" s="6">
        <v>162</v>
      </c>
      <c r="R17" s="6">
        <f t="shared" si="2"/>
        <v>317</v>
      </c>
      <c r="S17" s="15"/>
      <c r="T17" s="5" t="s">
        <v>67</v>
      </c>
      <c r="U17" s="6">
        <v>88</v>
      </c>
      <c r="V17" s="6">
        <v>86</v>
      </c>
      <c r="W17" s="6">
        <v>91</v>
      </c>
      <c r="X17" s="6">
        <f t="shared" si="4"/>
        <v>177</v>
      </c>
    </row>
    <row r="18" spans="1:24" ht="21" customHeight="1" x14ac:dyDescent="0.15">
      <c r="A18" s="15"/>
      <c r="B18" s="5" t="s">
        <v>68</v>
      </c>
      <c r="C18" s="6">
        <v>464</v>
      </c>
      <c r="D18" s="6">
        <v>396</v>
      </c>
      <c r="E18" s="6">
        <v>409</v>
      </c>
      <c r="F18" s="6">
        <f t="shared" si="0"/>
        <v>805</v>
      </c>
      <c r="G18" s="15"/>
      <c r="H18" s="7" t="s">
        <v>69</v>
      </c>
      <c r="I18" s="6">
        <v>63</v>
      </c>
      <c r="J18" s="6">
        <v>76</v>
      </c>
      <c r="K18" s="6">
        <v>75</v>
      </c>
      <c r="L18" s="6">
        <f t="shared" si="1"/>
        <v>151</v>
      </c>
      <c r="M18" s="15"/>
      <c r="N18" s="7" t="s">
        <v>70</v>
      </c>
      <c r="O18" s="6">
        <v>64</v>
      </c>
      <c r="P18" s="6">
        <v>63</v>
      </c>
      <c r="Q18" s="6">
        <v>67</v>
      </c>
      <c r="R18" s="6">
        <f t="shared" si="2"/>
        <v>130</v>
      </c>
      <c r="S18" s="15"/>
      <c r="T18" s="5" t="s">
        <v>71</v>
      </c>
      <c r="U18" s="6">
        <v>99</v>
      </c>
      <c r="V18" s="6">
        <v>111</v>
      </c>
      <c r="W18" s="6">
        <v>129</v>
      </c>
      <c r="X18" s="6">
        <f t="shared" si="4"/>
        <v>240</v>
      </c>
    </row>
    <row r="19" spans="1:24" ht="21" customHeight="1" x14ac:dyDescent="0.15">
      <c r="A19" s="15"/>
      <c r="B19" s="5" t="s">
        <v>72</v>
      </c>
      <c r="C19" s="6">
        <v>287</v>
      </c>
      <c r="D19" s="6">
        <v>243</v>
      </c>
      <c r="E19" s="6">
        <v>257</v>
      </c>
      <c r="F19" s="6">
        <f t="shared" si="0"/>
        <v>500</v>
      </c>
      <c r="G19" s="15"/>
      <c r="H19" s="7" t="s">
        <v>73</v>
      </c>
      <c r="I19" s="6">
        <v>245</v>
      </c>
      <c r="J19" s="6">
        <v>308</v>
      </c>
      <c r="K19" s="6">
        <v>303</v>
      </c>
      <c r="L19" s="6">
        <f t="shared" si="1"/>
        <v>611</v>
      </c>
      <c r="M19" s="15"/>
      <c r="N19" s="7" t="s">
        <v>74</v>
      </c>
      <c r="O19" s="6">
        <v>109</v>
      </c>
      <c r="P19" s="6">
        <v>130</v>
      </c>
      <c r="Q19" s="6">
        <v>138</v>
      </c>
      <c r="R19" s="6">
        <f t="shared" si="2"/>
        <v>268</v>
      </c>
      <c r="S19" s="15"/>
      <c r="T19" s="5" t="s">
        <v>75</v>
      </c>
      <c r="U19" s="6">
        <v>74</v>
      </c>
      <c r="V19" s="6">
        <v>87</v>
      </c>
      <c r="W19" s="6">
        <v>85</v>
      </c>
      <c r="X19" s="6">
        <f t="shared" si="4"/>
        <v>172</v>
      </c>
    </row>
    <row r="20" spans="1:24" ht="21" customHeight="1" x14ac:dyDescent="0.15">
      <c r="A20" s="15"/>
      <c r="B20" s="5" t="s">
        <v>76</v>
      </c>
      <c r="C20" s="6">
        <v>1435</v>
      </c>
      <c r="D20" s="6">
        <v>1519</v>
      </c>
      <c r="E20" s="6">
        <v>1608</v>
      </c>
      <c r="F20" s="6">
        <f t="shared" si="0"/>
        <v>3127</v>
      </c>
      <c r="G20" s="15"/>
      <c r="H20" s="7" t="s">
        <v>77</v>
      </c>
      <c r="I20" s="6">
        <v>692</v>
      </c>
      <c r="J20" s="6">
        <v>802</v>
      </c>
      <c r="K20" s="6">
        <v>872</v>
      </c>
      <c r="L20" s="6">
        <f t="shared" si="1"/>
        <v>1674</v>
      </c>
      <c r="M20" s="15"/>
      <c r="N20" s="8" t="s">
        <v>78</v>
      </c>
      <c r="O20" s="9">
        <f>SUM(I27:I37,O4:O19)</f>
        <v>4156</v>
      </c>
      <c r="P20" s="9">
        <f>SUM(J27:J37,P4:P19)</f>
        <v>4862</v>
      </c>
      <c r="Q20" s="9">
        <f>SUM(K27:K37,Q4:Q19)</f>
        <v>5038</v>
      </c>
      <c r="R20" s="9">
        <f>SUM(L27:L37,R4:R19)</f>
        <v>9900</v>
      </c>
      <c r="S20" s="15"/>
      <c r="T20" s="5" t="s">
        <v>79</v>
      </c>
      <c r="U20" s="6">
        <v>126</v>
      </c>
      <c r="V20" s="6">
        <v>161</v>
      </c>
      <c r="W20" s="6">
        <v>157</v>
      </c>
      <c r="X20" s="6">
        <f t="shared" si="4"/>
        <v>318</v>
      </c>
    </row>
    <row r="21" spans="1:24" ht="21" customHeight="1" x14ac:dyDescent="0.15">
      <c r="A21" s="15"/>
      <c r="B21" s="5" t="s">
        <v>80</v>
      </c>
      <c r="C21" s="6">
        <v>414</v>
      </c>
      <c r="D21" s="6">
        <v>435</v>
      </c>
      <c r="E21" s="6">
        <v>459</v>
      </c>
      <c r="F21" s="6">
        <f t="shared" si="0"/>
        <v>894</v>
      </c>
      <c r="G21" s="15"/>
      <c r="H21" s="7" t="s">
        <v>81</v>
      </c>
      <c r="I21" s="6">
        <v>194</v>
      </c>
      <c r="J21" s="10">
        <v>214</v>
      </c>
      <c r="K21" s="6">
        <v>206</v>
      </c>
      <c r="L21" s="6">
        <f t="shared" si="1"/>
        <v>420</v>
      </c>
      <c r="M21" s="15" t="s">
        <v>82</v>
      </c>
      <c r="N21" s="7" t="s">
        <v>83</v>
      </c>
      <c r="O21" s="6">
        <v>944</v>
      </c>
      <c r="P21" s="6">
        <v>1177</v>
      </c>
      <c r="Q21" s="6">
        <v>1244</v>
      </c>
      <c r="R21" s="6">
        <f t="shared" ref="R21:R37" si="5">SUM(P21:Q21)</f>
        <v>2421</v>
      </c>
      <c r="S21" s="15"/>
      <c r="T21" s="5" t="s">
        <v>84</v>
      </c>
      <c r="U21" s="6">
        <v>412</v>
      </c>
      <c r="V21" s="6">
        <v>407</v>
      </c>
      <c r="W21" s="6">
        <v>454</v>
      </c>
      <c r="X21" s="6">
        <f t="shared" si="4"/>
        <v>861</v>
      </c>
    </row>
    <row r="22" spans="1:24" ht="21" customHeight="1" x14ac:dyDescent="0.15">
      <c r="A22" s="15"/>
      <c r="B22" s="5" t="s">
        <v>85</v>
      </c>
      <c r="C22" s="6">
        <v>385</v>
      </c>
      <c r="D22" s="6">
        <v>415</v>
      </c>
      <c r="E22" s="6">
        <v>443</v>
      </c>
      <c r="F22" s="6">
        <f t="shared" si="0"/>
        <v>858</v>
      </c>
      <c r="G22" s="15"/>
      <c r="H22" s="7" t="s">
        <v>86</v>
      </c>
      <c r="I22" s="6">
        <v>178</v>
      </c>
      <c r="J22" s="6">
        <v>211</v>
      </c>
      <c r="K22" s="6">
        <v>199</v>
      </c>
      <c r="L22" s="6">
        <f t="shared" si="1"/>
        <v>410</v>
      </c>
      <c r="M22" s="15"/>
      <c r="N22" s="5" t="s">
        <v>87</v>
      </c>
      <c r="O22" s="6">
        <v>736</v>
      </c>
      <c r="P22" s="6">
        <v>753</v>
      </c>
      <c r="Q22" s="6">
        <v>814</v>
      </c>
      <c r="R22" s="6">
        <f t="shared" si="5"/>
        <v>1567</v>
      </c>
      <c r="S22" s="15"/>
      <c r="T22" s="5" t="s">
        <v>88</v>
      </c>
      <c r="U22" s="6">
        <v>143</v>
      </c>
      <c r="V22" s="6">
        <v>148</v>
      </c>
      <c r="W22" s="6">
        <v>164</v>
      </c>
      <c r="X22" s="6">
        <f t="shared" si="4"/>
        <v>312</v>
      </c>
    </row>
    <row r="23" spans="1:24" ht="21" customHeight="1" x14ac:dyDescent="0.15">
      <c r="A23" s="15"/>
      <c r="B23" s="5" t="s">
        <v>89</v>
      </c>
      <c r="C23" s="6">
        <v>810</v>
      </c>
      <c r="D23" s="6">
        <v>912</v>
      </c>
      <c r="E23" s="6">
        <v>960</v>
      </c>
      <c r="F23" s="6">
        <f t="shared" si="0"/>
        <v>1872</v>
      </c>
      <c r="G23" s="15"/>
      <c r="H23" s="7" t="s">
        <v>90</v>
      </c>
      <c r="I23" s="6">
        <v>112</v>
      </c>
      <c r="J23" s="6">
        <v>124</v>
      </c>
      <c r="K23" s="6">
        <v>150</v>
      </c>
      <c r="L23" s="6">
        <f t="shared" si="1"/>
        <v>274</v>
      </c>
      <c r="M23" s="15"/>
      <c r="N23" s="5" t="s">
        <v>91</v>
      </c>
      <c r="O23" s="6">
        <v>222</v>
      </c>
      <c r="P23" s="6">
        <v>281</v>
      </c>
      <c r="Q23" s="6">
        <v>267</v>
      </c>
      <c r="R23" s="6">
        <f t="shared" si="5"/>
        <v>548</v>
      </c>
      <c r="S23" s="15"/>
      <c r="T23" s="5" t="s">
        <v>92</v>
      </c>
      <c r="U23" s="6">
        <v>164</v>
      </c>
      <c r="V23" s="6">
        <v>189</v>
      </c>
      <c r="W23" s="6">
        <v>186</v>
      </c>
      <c r="X23" s="6">
        <f t="shared" si="4"/>
        <v>375</v>
      </c>
    </row>
    <row r="24" spans="1:24" ht="21" customHeight="1" x14ac:dyDescent="0.15">
      <c r="A24" s="15"/>
      <c r="B24" s="5" t="s">
        <v>93</v>
      </c>
      <c r="C24" s="6">
        <v>690</v>
      </c>
      <c r="D24" s="6">
        <v>799</v>
      </c>
      <c r="E24" s="6">
        <v>845</v>
      </c>
      <c r="F24" s="6">
        <f t="shared" si="0"/>
        <v>1644</v>
      </c>
      <c r="G24" s="15"/>
      <c r="H24" s="7" t="s">
        <v>94</v>
      </c>
      <c r="I24" s="6">
        <v>87</v>
      </c>
      <c r="J24" s="6">
        <v>123</v>
      </c>
      <c r="K24" s="6">
        <v>123</v>
      </c>
      <c r="L24" s="6">
        <f t="shared" si="1"/>
        <v>246</v>
      </c>
      <c r="M24" s="15"/>
      <c r="N24" s="5" t="s">
        <v>95</v>
      </c>
      <c r="O24" s="6">
        <v>320</v>
      </c>
      <c r="P24" s="6">
        <v>385</v>
      </c>
      <c r="Q24" s="6">
        <v>409</v>
      </c>
      <c r="R24" s="6">
        <f t="shared" si="5"/>
        <v>794</v>
      </c>
      <c r="S24" s="15"/>
      <c r="T24" s="5" t="s">
        <v>96</v>
      </c>
      <c r="U24" s="6">
        <v>124</v>
      </c>
      <c r="V24" s="6">
        <v>145</v>
      </c>
      <c r="W24" s="6">
        <v>146</v>
      </c>
      <c r="X24" s="6">
        <f t="shared" si="4"/>
        <v>291</v>
      </c>
    </row>
    <row r="25" spans="1:24" ht="21" customHeight="1" x14ac:dyDescent="0.15">
      <c r="A25" s="15"/>
      <c r="B25" s="5" t="s">
        <v>97</v>
      </c>
      <c r="C25" s="6">
        <v>204</v>
      </c>
      <c r="D25" s="6">
        <v>186</v>
      </c>
      <c r="E25" s="6">
        <v>197</v>
      </c>
      <c r="F25" s="6">
        <f t="shared" si="0"/>
        <v>383</v>
      </c>
      <c r="G25" s="15"/>
      <c r="H25" s="7" t="s">
        <v>98</v>
      </c>
      <c r="I25" s="6">
        <v>90</v>
      </c>
      <c r="J25" s="6">
        <v>96</v>
      </c>
      <c r="K25" s="6">
        <v>122</v>
      </c>
      <c r="L25" s="6">
        <f t="shared" si="1"/>
        <v>218</v>
      </c>
      <c r="M25" s="15"/>
      <c r="N25" s="5" t="s">
        <v>99</v>
      </c>
      <c r="O25" s="6">
        <v>263</v>
      </c>
      <c r="P25" s="6">
        <v>339</v>
      </c>
      <c r="Q25" s="6">
        <v>358</v>
      </c>
      <c r="R25" s="6">
        <f t="shared" si="5"/>
        <v>697</v>
      </c>
      <c r="S25" s="15"/>
      <c r="T25" s="5" t="s">
        <v>100</v>
      </c>
      <c r="U25" s="6">
        <v>753</v>
      </c>
      <c r="V25" s="6">
        <v>622</v>
      </c>
      <c r="W25" s="6">
        <v>698</v>
      </c>
      <c r="X25" s="6">
        <f t="shared" si="4"/>
        <v>1320</v>
      </c>
    </row>
    <row r="26" spans="1:24" ht="21" customHeight="1" x14ac:dyDescent="0.15">
      <c r="A26" s="15"/>
      <c r="B26" s="5" t="s">
        <v>101</v>
      </c>
      <c r="C26" s="6">
        <v>138</v>
      </c>
      <c r="D26" s="6">
        <v>154</v>
      </c>
      <c r="E26" s="6">
        <v>150</v>
      </c>
      <c r="F26" s="6">
        <f t="shared" si="0"/>
        <v>304</v>
      </c>
      <c r="G26" s="15"/>
      <c r="H26" s="8" t="s">
        <v>102</v>
      </c>
      <c r="I26" s="9">
        <f>SUM(C31:C37,I4:I25)</f>
        <v>4702</v>
      </c>
      <c r="J26" s="9">
        <f>SUM(D31:D37,J4:J25)</f>
        <v>5546</v>
      </c>
      <c r="K26" s="9">
        <f>SUM(E31:E37,K4:K25)</f>
        <v>5824</v>
      </c>
      <c r="L26" s="9">
        <f>SUM(F31:F37,L4:L25)</f>
        <v>11370</v>
      </c>
      <c r="M26" s="15"/>
      <c r="N26" s="5" t="s">
        <v>103</v>
      </c>
      <c r="O26" s="6">
        <v>270</v>
      </c>
      <c r="P26" s="6">
        <v>365</v>
      </c>
      <c r="Q26" s="6">
        <v>360</v>
      </c>
      <c r="R26" s="6">
        <f t="shared" si="5"/>
        <v>725</v>
      </c>
      <c r="S26" s="15"/>
      <c r="T26" s="5" t="s">
        <v>104</v>
      </c>
      <c r="U26" s="6">
        <v>93</v>
      </c>
      <c r="V26" s="6">
        <v>107</v>
      </c>
      <c r="W26" s="6">
        <v>115</v>
      </c>
      <c r="X26" s="6">
        <f t="shared" si="4"/>
        <v>222</v>
      </c>
    </row>
    <row r="27" spans="1:24" ht="21" customHeight="1" x14ac:dyDescent="0.15">
      <c r="A27" s="15"/>
      <c r="B27" s="5" t="s">
        <v>105</v>
      </c>
      <c r="C27" s="6">
        <v>573</v>
      </c>
      <c r="D27" s="6">
        <v>653</v>
      </c>
      <c r="E27" s="6">
        <v>654</v>
      </c>
      <c r="F27" s="6">
        <f t="shared" si="0"/>
        <v>1307</v>
      </c>
      <c r="G27" s="15" t="s">
        <v>106</v>
      </c>
      <c r="H27" s="7" t="s">
        <v>107</v>
      </c>
      <c r="I27" s="6">
        <v>91</v>
      </c>
      <c r="J27" s="6">
        <v>99</v>
      </c>
      <c r="K27" s="6">
        <v>122</v>
      </c>
      <c r="L27" s="6">
        <f t="shared" ref="L27:L37" si="6">SUM(J27:K27)</f>
        <v>221</v>
      </c>
      <c r="M27" s="15"/>
      <c r="N27" s="5" t="s">
        <v>108</v>
      </c>
      <c r="O27" s="6">
        <v>259</v>
      </c>
      <c r="P27" s="6">
        <v>319</v>
      </c>
      <c r="Q27" s="6">
        <v>333</v>
      </c>
      <c r="R27" s="6">
        <f t="shared" si="5"/>
        <v>652</v>
      </c>
      <c r="S27" s="15"/>
      <c r="T27" s="5" t="s">
        <v>109</v>
      </c>
      <c r="U27" s="6">
        <v>242</v>
      </c>
      <c r="V27" s="6">
        <v>276</v>
      </c>
      <c r="W27" s="6">
        <v>305</v>
      </c>
      <c r="X27" s="6">
        <f t="shared" si="4"/>
        <v>581</v>
      </c>
    </row>
    <row r="28" spans="1:24" ht="21" customHeight="1" x14ac:dyDescent="0.15">
      <c r="A28" s="15"/>
      <c r="B28" s="5" t="s">
        <v>110</v>
      </c>
      <c r="C28" s="6">
        <v>327</v>
      </c>
      <c r="D28" s="6">
        <v>346</v>
      </c>
      <c r="E28" s="6">
        <v>358</v>
      </c>
      <c r="F28" s="6">
        <f t="shared" si="0"/>
        <v>704</v>
      </c>
      <c r="G28" s="15"/>
      <c r="H28" s="7" t="s">
        <v>111</v>
      </c>
      <c r="I28" s="6">
        <v>90</v>
      </c>
      <c r="J28" s="6">
        <v>98</v>
      </c>
      <c r="K28" s="6">
        <v>100</v>
      </c>
      <c r="L28" s="6">
        <f t="shared" si="6"/>
        <v>198</v>
      </c>
      <c r="M28" s="15"/>
      <c r="N28" s="5" t="s">
        <v>90</v>
      </c>
      <c r="O28" s="10">
        <v>157</v>
      </c>
      <c r="P28" s="6">
        <v>208</v>
      </c>
      <c r="Q28" s="6">
        <v>192</v>
      </c>
      <c r="R28" s="6">
        <f t="shared" si="5"/>
        <v>400</v>
      </c>
      <c r="S28" s="15"/>
      <c r="T28" s="11" t="s">
        <v>112</v>
      </c>
      <c r="U28" s="6">
        <v>93</v>
      </c>
      <c r="V28" s="6">
        <v>91</v>
      </c>
      <c r="W28" s="6">
        <v>96</v>
      </c>
      <c r="X28" s="6">
        <f t="shared" si="4"/>
        <v>187</v>
      </c>
    </row>
    <row r="29" spans="1:24" ht="21" customHeight="1" x14ac:dyDescent="0.15">
      <c r="A29" s="15"/>
      <c r="B29" s="5" t="s">
        <v>113</v>
      </c>
      <c r="C29" s="6">
        <v>98</v>
      </c>
      <c r="D29" s="6">
        <v>83</v>
      </c>
      <c r="E29" s="6">
        <v>104</v>
      </c>
      <c r="F29" s="6">
        <f t="shared" si="0"/>
        <v>187</v>
      </c>
      <c r="G29" s="15"/>
      <c r="H29" s="7" t="s">
        <v>114</v>
      </c>
      <c r="I29" s="6">
        <v>110</v>
      </c>
      <c r="J29" s="6">
        <v>138</v>
      </c>
      <c r="K29" s="6">
        <v>125</v>
      </c>
      <c r="L29" s="6">
        <f t="shared" si="6"/>
        <v>263</v>
      </c>
      <c r="M29" s="15"/>
      <c r="N29" s="5" t="s">
        <v>115</v>
      </c>
      <c r="O29" s="6">
        <v>89</v>
      </c>
      <c r="P29" s="6">
        <v>105</v>
      </c>
      <c r="Q29" s="6">
        <v>106</v>
      </c>
      <c r="R29" s="6">
        <f t="shared" si="5"/>
        <v>211</v>
      </c>
      <c r="S29" s="15"/>
      <c r="T29" s="11" t="s">
        <v>116</v>
      </c>
      <c r="U29" s="6">
        <v>384</v>
      </c>
      <c r="V29" s="6">
        <v>386</v>
      </c>
      <c r="W29" s="6">
        <v>377</v>
      </c>
      <c r="X29" s="6">
        <f t="shared" si="4"/>
        <v>763</v>
      </c>
    </row>
    <row r="30" spans="1:24" ht="21" customHeight="1" x14ac:dyDescent="0.15">
      <c r="A30" s="15"/>
      <c r="B30" s="8" t="s">
        <v>117</v>
      </c>
      <c r="C30" s="9">
        <f>SUM(C4:C29)</f>
        <v>12959</v>
      </c>
      <c r="D30" s="9">
        <f>SUM(D4:D29)</f>
        <v>12757</v>
      </c>
      <c r="E30" s="9">
        <f>SUM(E4:E29)</f>
        <v>13553</v>
      </c>
      <c r="F30" s="9">
        <f t="shared" si="0"/>
        <v>26310</v>
      </c>
      <c r="G30" s="15"/>
      <c r="H30" s="7" t="s">
        <v>118</v>
      </c>
      <c r="I30" s="6">
        <v>233</v>
      </c>
      <c r="J30" s="6">
        <v>262</v>
      </c>
      <c r="K30" s="6">
        <v>281</v>
      </c>
      <c r="L30" s="6">
        <f t="shared" si="6"/>
        <v>543</v>
      </c>
      <c r="M30" s="15"/>
      <c r="N30" s="8" t="s">
        <v>119</v>
      </c>
      <c r="O30" s="9">
        <f>SUM(O21:O29)</f>
        <v>3260</v>
      </c>
      <c r="P30" s="9">
        <f>SUM(P21:P29)</f>
        <v>3932</v>
      </c>
      <c r="Q30" s="9">
        <f>SUM(Q21:Q29)</f>
        <v>4083</v>
      </c>
      <c r="R30" s="9">
        <f t="shared" si="5"/>
        <v>8015</v>
      </c>
      <c r="S30" s="15"/>
      <c r="T30" s="8" t="s">
        <v>120</v>
      </c>
      <c r="U30" s="9">
        <f>SUM(U12:U29)</f>
        <v>3381</v>
      </c>
      <c r="V30" s="9">
        <f>SUM(V12:V29)</f>
        <v>3573</v>
      </c>
      <c r="W30" s="9">
        <f>SUM(W12:W29)</f>
        <v>3785</v>
      </c>
      <c r="X30" s="9">
        <f t="shared" si="4"/>
        <v>7358</v>
      </c>
    </row>
    <row r="31" spans="1:24" ht="21" customHeight="1" x14ac:dyDescent="0.15">
      <c r="A31" s="15" t="s">
        <v>121</v>
      </c>
      <c r="B31" s="7" t="s">
        <v>122</v>
      </c>
      <c r="C31" s="6">
        <v>472</v>
      </c>
      <c r="D31" s="6">
        <v>537</v>
      </c>
      <c r="E31" s="6">
        <v>587</v>
      </c>
      <c r="F31" s="6">
        <f t="shared" si="0"/>
        <v>1124</v>
      </c>
      <c r="G31" s="15"/>
      <c r="H31" s="7" t="s">
        <v>123</v>
      </c>
      <c r="I31" s="6">
        <v>256</v>
      </c>
      <c r="J31" s="6">
        <v>312</v>
      </c>
      <c r="K31" s="6">
        <v>291</v>
      </c>
      <c r="L31" s="6">
        <f t="shared" si="6"/>
        <v>603</v>
      </c>
      <c r="M31" s="19" t="s">
        <v>124</v>
      </c>
      <c r="N31" s="5" t="s">
        <v>125</v>
      </c>
      <c r="O31" s="6">
        <v>104</v>
      </c>
      <c r="P31" s="6">
        <v>119</v>
      </c>
      <c r="Q31" s="6">
        <v>109</v>
      </c>
      <c r="R31" s="6">
        <f t="shared" si="5"/>
        <v>228</v>
      </c>
      <c r="S31" s="15" t="s">
        <v>126</v>
      </c>
      <c r="T31" s="5" t="s">
        <v>127</v>
      </c>
      <c r="U31" s="6">
        <v>50</v>
      </c>
      <c r="V31" s="6">
        <v>42</v>
      </c>
      <c r="W31" s="6">
        <v>52</v>
      </c>
      <c r="X31" s="6">
        <f t="shared" si="4"/>
        <v>94</v>
      </c>
    </row>
    <row r="32" spans="1:24" ht="21" customHeight="1" x14ac:dyDescent="0.15">
      <c r="A32" s="15"/>
      <c r="B32" s="7" t="s">
        <v>128</v>
      </c>
      <c r="C32" s="6">
        <v>68</v>
      </c>
      <c r="D32" s="6">
        <v>50</v>
      </c>
      <c r="E32" s="6">
        <v>72</v>
      </c>
      <c r="F32" s="6">
        <f t="shared" si="0"/>
        <v>122</v>
      </c>
      <c r="G32" s="15"/>
      <c r="H32" s="7" t="s">
        <v>129</v>
      </c>
      <c r="I32" s="6">
        <v>86</v>
      </c>
      <c r="J32" s="6">
        <v>112</v>
      </c>
      <c r="K32" s="6">
        <v>108</v>
      </c>
      <c r="L32" s="6">
        <f t="shared" si="6"/>
        <v>220</v>
      </c>
      <c r="M32" s="19"/>
      <c r="N32" s="5" t="s">
        <v>130</v>
      </c>
      <c r="O32" s="6">
        <v>246</v>
      </c>
      <c r="P32" s="6">
        <v>284</v>
      </c>
      <c r="Q32" s="6">
        <v>284</v>
      </c>
      <c r="R32" s="6">
        <f t="shared" si="5"/>
        <v>568</v>
      </c>
      <c r="S32" s="15"/>
      <c r="T32" s="5" t="s">
        <v>131</v>
      </c>
      <c r="U32" s="6">
        <v>22</v>
      </c>
      <c r="V32" s="6">
        <v>10</v>
      </c>
      <c r="W32" s="6">
        <v>21</v>
      </c>
      <c r="X32" s="6">
        <f t="shared" si="4"/>
        <v>31</v>
      </c>
    </row>
    <row r="33" spans="1:24" ht="21" customHeight="1" x14ac:dyDescent="0.15">
      <c r="A33" s="15"/>
      <c r="B33" s="7" t="s">
        <v>132</v>
      </c>
      <c r="C33" s="6">
        <v>326</v>
      </c>
      <c r="D33" s="6">
        <v>393</v>
      </c>
      <c r="E33" s="6">
        <v>426</v>
      </c>
      <c r="F33" s="6">
        <f t="shared" si="0"/>
        <v>819</v>
      </c>
      <c r="G33" s="15"/>
      <c r="H33" s="7" t="s">
        <v>133</v>
      </c>
      <c r="I33" s="6">
        <v>260</v>
      </c>
      <c r="J33" s="6">
        <v>349</v>
      </c>
      <c r="K33" s="6">
        <v>350</v>
      </c>
      <c r="L33" s="6">
        <f t="shared" si="6"/>
        <v>699</v>
      </c>
      <c r="M33" s="19"/>
      <c r="N33" s="5" t="s">
        <v>134</v>
      </c>
      <c r="O33" s="6">
        <v>88</v>
      </c>
      <c r="P33" s="6">
        <v>112</v>
      </c>
      <c r="Q33" s="6">
        <v>111</v>
      </c>
      <c r="R33" s="6">
        <f t="shared" si="5"/>
        <v>223</v>
      </c>
      <c r="S33" s="15"/>
      <c r="T33" s="5" t="s">
        <v>135</v>
      </c>
      <c r="U33" s="6">
        <v>54</v>
      </c>
      <c r="V33" s="6">
        <v>47</v>
      </c>
      <c r="W33" s="6">
        <v>43</v>
      </c>
      <c r="X33" s="6">
        <f t="shared" si="4"/>
        <v>90</v>
      </c>
    </row>
    <row r="34" spans="1:24" ht="21" customHeight="1" x14ac:dyDescent="0.15">
      <c r="A34" s="15"/>
      <c r="B34" s="7" t="s">
        <v>136</v>
      </c>
      <c r="C34" s="6">
        <v>245</v>
      </c>
      <c r="D34" s="6">
        <v>271</v>
      </c>
      <c r="E34" s="6">
        <v>300</v>
      </c>
      <c r="F34" s="6">
        <f t="shared" si="0"/>
        <v>571</v>
      </c>
      <c r="G34" s="15"/>
      <c r="H34" s="5" t="s">
        <v>137</v>
      </c>
      <c r="I34" s="6">
        <v>199</v>
      </c>
      <c r="J34" s="6">
        <v>232</v>
      </c>
      <c r="K34" s="6">
        <v>222</v>
      </c>
      <c r="L34" s="6">
        <f t="shared" si="6"/>
        <v>454</v>
      </c>
      <c r="M34" s="19"/>
      <c r="N34" s="5" t="s">
        <v>138</v>
      </c>
      <c r="O34" s="6">
        <v>140</v>
      </c>
      <c r="P34" s="6">
        <v>167</v>
      </c>
      <c r="Q34" s="6">
        <v>168</v>
      </c>
      <c r="R34" s="6">
        <f t="shared" si="5"/>
        <v>335</v>
      </c>
      <c r="S34" s="15"/>
      <c r="T34" s="5" t="s">
        <v>139</v>
      </c>
      <c r="U34" s="6">
        <v>33</v>
      </c>
      <c r="V34" s="6">
        <v>25</v>
      </c>
      <c r="W34" s="6">
        <v>28</v>
      </c>
      <c r="X34" s="6">
        <f t="shared" si="4"/>
        <v>53</v>
      </c>
    </row>
    <row r="35" spans="1:24" ht="21" customHeight="1" x14ac:dyDescent="0.15">
      <c r="A35" s="15"/>
      <c r="B35" s="7" t="s">
        <v>140</v>
      </c>
      <c r="C35" s="6">
        <v>293</v>
      </c>
      <c r="D35" s="6">
        <v>411</v>
      </c>
      <c r="E35" s="6">
        <v>392</v>
      </c>
      <c r="F35" s="6">
        <f t="shared" si="0"/>
        <v>803</v>
      </c>
      <c r="G35" s="15"/>
      <c r="H35" s="5" t="s">
        <v>141</v>
      </c>
      <c r="I35" s="6">
        <v>287</v>
      </c>
      <c r="J35" s="6">
        <v>327</v>
      </c>
      <c r="K35" s="6">
        <v>358</v>
      </c>
      <c r="L35" s="6">
        <f t="shared" si="6"/>
        <v>685</v>
      </c>
      <c r="M35" s="19"/>
      <c r="N35" s="5" t="s">
        <v>142</v>
      </c>
      <c r="O35" s="6">
        <v>308</v>
      </c>
      <c r="P35" s="6">
        <v>356</v>
      </c>
      <c r="Q35" s="6">
        <v>357</v>
      </c>
      <c r="R35" s="6">
        <f t="shared" si="5"/>
        <v>713</v>
      </c>
      <c r="S35" s="15"/>
      <c r="T35" s="8" t="s">
        <v>143</v>
      </c>
      <c r="U35" s="9">
        <f>SUM(U31:U34)</f>
        <v>159</v>
      </c>
      <c r="V35" s="9">
        <f>SUM(V31:V34)</f>
        <v>124</v>
      </c>
      <c r="W35" s="9">
        <f>SUM(W31:W34)</f>
        <v>144</v>
      </c>
      <c r="X35" s="9">
        <f t="shared" si="4"/>
        <v>268</v>
      </c>
    </row>
    <row r="36" spans="1:24" ht="21" customHeight="1" x14ac:dyDescent="0.15">
      <c r="A36" s="15"/>
      <c r="B36" s="5" t="s">
        <v>144</v>
      </c>
      <c r="C36" s="6">
        <v>185</v>
      </c>
      <c r="D36" s="6">
        <v>226</v>
      </c>
      <c r="E36" s="6">
        <v>235</v>
      </c>
      <c r="F36" s="5">
        <f t="shared" si="0"/>
        <v>461</v>
      </c>
      <c r="G36" s="15"/>
      <c r="H36" s="7" t="s">
        <v>145</v>
      </c>
      <c r="I36" s="6">
        <v>191</v>
      </c>
      <c r="J36" s="6">
        <v>217</v>
      </c>
      <c r="K36" s="6">
        <v>225</v>
      </c>
      <c r="L36" s="6">
        <f t="shared" si="6"/>
        <v>442</v>
      </c>
      <c r="M36" s="19"/>
      <c r="N36" s="5" t="s">
        <v>146</v>
      </c>
      <c r="O36" s="6">
        <v>114</v>
      </c>
      <c r="P36" s="6">
        <v>130</v>
      </c>
      <c r="Q36" s="6">
        <v>117</v>
      </c>
      <c r="R36" s="6">
        <f t="shared" si="5"/>
        <v>247</v>
      </c>
      <c r="S36" s="16" t="s">
        <v>147</v>
      </c>
      <c r="T36" s="16"/>
      <c r="U36" s="17">
        <f>C30+I26+O20+O30+U11+U30+U35</f>
        <v>30379</v>
      </c>
      <c r="V36" s="17">
        <f>D30+J26+P20+P30+V11+V30+V35</f>
        <v>32819</v>
      </c>
      <c r="W36" s="17">
        <f>E30+K26+Q20+Q30+W11+W30+W35</f>
        <v>34506</v>
      </c>
      <c r="X36" s="17">
        <f>F30+L26+R20+R30+X11+X30+X35</f>
        <v>67325</v>
      </c>
    </row>
    <row r="37" spans="1:24" ht="21" customHeight="1" x14ac:dyDescent="0.15">
      <c r="A37" s="15"/>
      <c r="B37" s="7" t="s">
        <v>148</v>
      </c>
      <c r="C37" s="6">
        <v>201</v>
      </c>
      <c r="D37" s="6">
        <v>266</v>
      </c>
      <c r="E37" s="6">
        <v>266</v>
      </c>
      <c r="F37" s="6">
        <f t="shared" si="0"/>
        <v>532</v>
      </c>
      <c r="G37" s="15"/>
      <c r="H37" s="7" t="s">
        <v>149</v>
      </c>
      <c r="I37" s="6">
        <v>293</v>
      </c>
      <c r="J37" s="6">
        <v>370</v>
      </c>
      <c r="K37" s="6">
        <v>370</v>
      </c>
      <c r="L37" s="6">
        <f t="shared" si="6"/>
        <v>740</v>
      </c>
      <c r="M37" s="19"/>
      <c r="N37" s="5" t="s">
        <v>150</v>
      </c>
      <c r="O37" s="6">
        <v>126</v>
      </c>
      <c r="P37" s="6">
        <v>152</v>
      </c>
      <c r="Q37" s="6">
        <v>148</v>
      </c>
      <c r="R37" s="6">
        <f t="shared" si="5"/>
        <v>300</v>
      </c>
      <c r="S37" s="16"/>
      <c r="T37" s="16"/>
      <c r="U37" s="17"/>
      <c r="V37" s="17"/>
      <c r="W37" s="17"/>
      <c r="X37" s="17"/>
    </row>
    <row r="38" spans="1:24" ht="21" customHeight="1" x14ac:dyDescent="0.15">
      <c r="N38" s="12" t="s">
        <v>151</v>
      </c>
    </row>
    <row r="39" spans="1:24" ht="21" customHeight="1" x14ac:dyDescent="0.15"/>
    <row r="40" spans="1:24" ht="21" customHeight="1" x14ac:dyDescent="0.15"/>
    <row r="41" spans="1:24" ht="21" customHeight="1" x14ac:dyDescent="0.15"/>
    <row r="42" spans="1:24" ht="21" customHeight="1" x14ac:dyDescent="0.15"/>
    <row r="43" spans="1:24" ht="21" customHeight="1" x14ac:dyDescent="0.15"/>
    <row r="44" spans="1:24" ht="21" customHeight="1" x14ac:dyDescent="0.15"/>
  </sheetData>
  <sheetProtection sheet="1" objects="1" scenarios="1"/>
  <protectedRanges>
    <protectedRange sqref="V2 C4:E29 C31:E37 I27:K37 O21:Q29 U12:W29 U31:W34 I4:K25 O4:Q19 O31:Q37 U4:W10" name="範囲1"/>
  </protectedRanges>
  <mergeCells count="16">
    <mergeCell ref="X36:X37"/>
    <mergeCell ref="A1:X1"/>
    <mergeCell ref="A4:A30"/>
    <mergeCell ref="G4:G26"/>
    <mergeCell ref="M4:M20"/>
    <mergeCell ref="S4:S11"/>
    <mergeCell ref="S12:S30"/>
    <mergeCell ref="M21:M30"/>
    <mergeCell ref="G27:G37"/>
    <mergeCell ref="A31:A37"/>
    <mergeCell ref="M31:M37"/>
    <mergeCell ref="S31:S35"/>
    <mergeCell ref="S36:T37"/>
    <mergeCell ref="U36:U37"/>
    <mergeCell ref="V36:V37"/>
    <mergeCell ref="W36:W37"/>
  </mergeCells>
  <phoneticPr fontId="3"/>
  <printOptions horizontalCentered="1" verticalCentered="1"/>
  <pageMargins left="0.59055118110236227" right="0.59055118110236227" top="0.59055118110236227" bottom="0.39370078740157483" header="0.51181102362204722" footer="0.51181102362204722"/>
  <pageSetup paperSize="9" scale="7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R5.7月末</vt:lpstr>
      <vt:lpstr>R5.7月末!Print_Area</vt:lpstr>
    </vt:vector>
  </TitlesOfParts>
  <Company>笛吹市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速水 日和</dc:creator>
  <cp:lastModifiedBy>00014655</cp:lastModifiedBy>
  <dcterms:created xsi:type="dcterms:W3CDTF">2023-05-01T06:56:12Z</dcterms:created>
  <dcterms:modified xsi:type="dcterms:W3CDTF">2023-08-03T06:20:43Z</dcterms:modified>
</cp:coreProperties>
</file>